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I13"/>
  <c r="L13"/>
  <c r="O13"/>
  <c r="R13"/>
  <c r="U13"/>
  <c r="X13"/>
  <c r="AA13"/>
  <c r="T16"/>
  <c r="T15"/>
  <c r="Q16"/>
  <c r="N16"/>
  <c r="K16"/>
  <c r="F16"/>
  <c r="H16" s="1"/>
  <c r="D16"/>
  <c r="W16"/>
  <c r="Z16"/>
  <c r="AC16"/>
  <c r="X18"/>
  <c r="U18"/>
  <c r="R18"/>
  <c r="O18"/>
  <c r="L18"/>
  <c r="I18"/>
  <c r="K18" s="1"/>
  <c r="B18"/>
  <c r="Z21"/>
  <c r="W21"/>
  <c r="N21"/>
  <c r="Q21"/>
  <c r="T21"/>
  <c r="K21"/>
  <c r="F21"/>
  <c r="H21" s="1"/>
  <c r="D21"/>
  <c r="U23"/>
  <c r="R23"/>
  <c r="O23"/>
  <c r="L23"/>
  <c r="I23"/>
  <c r="B23"/>
  <c r="N26"/>
  <c r="Q26"/>
  <c r="T26"/>
  <c r="W26"/>
  <c r="K26"/>
  <c r="D26"/>
  <c r="F26"/>
  <c r="H26" s="1"/>
  <c r="R28"/>
  <c r="O28"/>
  <c r="L28"/>
  <c r="I28"/>
  <c r="B28"/>
  <c r="T28" s="1"/>
  <c r="D31"/>
  <c r="T31"/>
  <c r="Q31"/>
  <c r="N31"/>
  <c r="K31"/>
  <c r="F31"/>
  <c r="B33"/>
  <c r="D36"/>
  <c r="Q36"/>
  <c r="N36"/>
  <c r="K36"/>
  <c r="F36"/>
  <c r="I33"/>
  <c r="K33" s="1"/>
  <c r="L33"/>
  <c r="O33"/>
  <c r="L38"/>
  <c r="I38"/>
  <c r="B38"/>
  <c r="F41"/>
  <c r="D41"/>
  <c r="H41"/>
  <c r="K41"/>
  <c r="N41"/>
  <c r="D46"/>
  <c r="B43"/>
  <c r="F46"/>
  <c r="H46" s="1"/>
  <c r="I43"/>
  <c r="K43" s="1"/>
  <c r="K46"/>
  <c r="F30"/>
  <c r="H30" s="1"/>
  <c r="F29"/>
  <c r="H29" s="1"/>
  <c r="T30"/>
  <c r="T29"/>
  <c r="Q30"/>
  <c r="Q29"/>
  <c r="Q28"/>
  <c r="N30"/>
  <c r="N29"/>
  <c r="N28"/>
  <c r="K30"/>
  <c r="K29"/>
  <c r="K28"/>
  <c r="F45"/>
  <c r="H45" s="1"/>
  <c r="F44"/>
  <c r="H44" s="1"/>
  <c r="F39"/>
  <c r="F40"/>
  <c r="F24"/>
  <c r="H24" s="1"/>
  <c r="F25"/>
  <c r="F35"/>
  <c r="H35" s="1"/>
  <c r="F34"/>
  <c r="H34" s="1"/>
  <c r="D39"/>
  <c r="F20"/>
  <c r="H20" s="1"/>
  <c r="F19"/>
  <c r="K44"/>
  <c r="K45"/>
  <c r="N39"/>
  <c r="N40"/>
  <c r="N38"/>
  <c r="K39"/>
  <c r="K40"/>
  <c r="K38"/>
  <c r="H39"/>
  <c r="H40"/>
  <c r="Q34"/>
  <c r="Q35"/>
  <c r="N34"/>
  <c r="N35"/>
  <c r="K34"/>
  <c r="K35"/>
  <c r="W24"/>
  <c r="W25"/>
  <c r="W23"/>
  <c r="T24"/>
  <c r="T25"/>
  <c r="T23"/>
  <c r="Q25"/>
  <c r="Q24"/>
  <c r="Q23"/>
  <c r="N24"/>
  <c r="N25"/>
  <c r="N23"/>
  <c r="K24"/>
  <c r="K25"/>
  <c r="K23"/>
  <c r="Z19"/>
  <c r="Z20"/>
  <c r="Z18"/>
  <c r="W19"/>
  <c r="W20"/>
  <c r="W18"/>
  <c r="T19"/>
  <c r="T20"/>
  <c r="T18"/>
  <c r="Q19"/>
  <c r="Q20"/>
  <c r="Q18"/>
  <c r="N19"/>
  <c r="N20"/>
  <c r="N18"/>
  <c r="K19"/>
  <c r="K20"/>
  <c r="D13"/>
  <c r="AC15"/>
  <c r="AC14"/>
  <c r="AC13"/>
  <c r="Z14"/>
  <c r="Z15"/>
  <c r="Z13"/>
  <c r="W14"/>
  <c r="W15"/>
  <c r="W13"/>
  <c r="T14"/>
  <c r="T13"/>
  <c r="Q14"/>
  <c r="Q15"/>
  <c r="N14"/>
  <c r="N15"/>
  <c r="N13"/>
  <c r="K14"/>
  <c r="K15"/>
  <c r="K13"/>
  <c r="F15"/>
  <c r="H15" s="1"/>
  <c r="F14"/>
  <c r="H14" s="1"/>
  <c r="D40"/>
  <c r="D38"/>
  <c r="D45"/>
  <c r="D44"/>
  <c r="D43"/>
  <c r="D35"/>
  <c r="D34"/>
  <c r="D33"/>
  <c r="D30"/>
  <c r="D29"/>
  <c r="D28"/>
  <c r="D25"/>
  <c r="D24"/>
  <c r="D23"/>
  <c r="D20"/>
  <c r="D19"/>
  <c r="D18"/>
  <c r="D15"/>
  <c r="D14"/>
  <c r="H31"/>
  <c r="Q13" l="1"/>
  <c r="Q33"/>
  <c r="N33"/>
  <c r="F43"/>
  <c r="H43" s="1"/>
  <c r="F38"/>
  <c r="H38" s="1"/>
  <c r="F33"/>
  <c r="H33" s="1"/>
  <c r="H36"/>
  <c r="F28"/>
  <c r="H28" s="1"/>
  <c r="F23"/>
  <c r="H23" s="1"/>
  <c r="H25"/>
  <c r="F18"/>
  <c r="H18" s="1"/>
  <c r="H19"/>
  <c r="F13"/>
  <c r="H13" s="1"/>
</calcChain>
</file>

<file path=xl/sharedStrings.xml><?xml version="1.0" encoding="utf-8"?>
<sst xmlns="http://schemas.openxmlformats.org/spreadsheetml/2006/main" count="233" uniqueCount="33">
  <si>
    <t>- - -</t>
  </si>
  <si>
    <t>%</t>
  </si>
  <si>
    <t xml:space="preserve">   All Others</t>
  </si>
  <si>
    <t xml:space="preserve">   Underrep. Minority Groups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</si>
  <si>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</si>
  <si>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</si>
  <si>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</si>
  <si>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</si>
  <si>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</si>
  <si>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</si>
  <si>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</si>
  <si>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</si>
  <si>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</si>
  <si>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</si>
  <si>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</si>
  <si>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</si>
  <si>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</si>
  <si>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</si>
  <si>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</si>
  <si>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</si>
  <si>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Office of the Registrar</t>
  </si>
  <si>
    <t xml:space="preserve">  %</t>
  </si>
  <si>
    <t>Fall 2005 Freshmen, Total</t>
  </si>
  <si>
    <t>Fall 2006 Freshmen, Total</t>
  </si>
  <si>
    <t>FRP 2   Report 869</t>
  </si>
  <si>
    <t>Fall 2007 Freshmen, Total</t>
  </si>
  <si>
    <t xml:space="preserve">   Non-Resident Alien</t>
  </si>
  <si>
    <t>New Report as of Fall 2008 reports on all students.</t>
  </si>
  <si>
    <t>Fall 2008 Freshmen, Total</t>
  </si>
  <si>
    <t>Fall 2009 Freshmen, Total</t>
  </si>
  <si>
    <t>Spring/Summer/Fall Beginning Freshmen Who Did Not Receive a Degree and Were Not Still Enrolled Fall 2011</t>
  </si>
  <si>
    <t>Data as of September 26, 2011</t>
  </si>
  <si>
    <t>Fall 2010 Freshmen, Total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</si>
</sst>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8100" y="181927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3909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159" name="Line 3"/>
        <xdr:cNvSpPr>
          <a:spLocks noChangeShapeType="1"/>
        </xdr:cNvSpPr>
      </xdr:nvSpPr>
      <xdr:spPr bwMode="auto">
        <a:xfrm>
          <a:off x="119443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60" name="Line 4"/>
        <xdr:cNvSpPr>
          <a:spLocks noChangeShapeType="1"/>
        </xdr:cNvSpPr>
      </xdr:nvSpPr>
      <xdr:spPr bwMode="auto">
        <a:xfrm>
          <a:off x="106394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61" name="Line 5"/>
        <xdr:cNvSpPr>
          <a:spLocks noChangeShapeType="1"/>
        </xdr:cNvSpPr>
      </xdr:nvSpPr>
      <xdr:spPr bwMode="auto">
        <a:xfrm>
          <a:off x="9401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62" name="Line 6"/>
        <xdr:cNvSpPr>
          <a:spLocks noChangeShapeType="1"/>
        </xdr:cNvSpPr>
      </xdr:nvSpPr>
      <xdr:spPr bwMode="auto">
        <a:xfrm>
          <a:off x="82391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63" name="Line 7"/>
        <xdr:cNvSpPr>
          <a:spLocks noChangeShapeType="1"/>
        </xdr:cNvSpPr>
      </xdr:nvSpPr>
      <xdr:spPr bwMode="auto">
        <a:xfrm>
          <a:off x="70104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64" name="Line 8"/>
        <xdr:cNvSpPr>
          <a:spLocks noChangeShapeType="1"/>
        </xdr:cNvSpPr>
      </xdr:nvSpPr>
      <xdr:spPr bwMode="auto">
        <a:xfrm flipV="1">
          <a:off x="58388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 flipV="1">
          <a:off x="45243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66" name="Line 10"/>
        <xdr:cNvSpPr>
          <a:spLocks noChangeShapeType="1"/>
        </xdr:cNvSpPr>
      </xdr:nvSpPr>
      <xdr:spPr bwMode="auto">
        <a:xfrm>
          <a:off x="34004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67" name="Line 11"/>
        <xdr:cNvSpPr>
          <a:spLocks noChangeShapeType="1"/>
        </xdr:cNvSpPr>
      </xdr:nvSpPr>
      <xdr:spPr bwMode="auto">
        <a:xfrm>
          <a:off x="1990725" y="1514475"/>
          <a:ext cx="111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68" name="Line 12"/>
        <xdr:cNvSpPr>
          <a:spLocks noChangeShapeType="1"/>
        </xdr:cNvSpPr>
      </xdr:nvSpPr>
      <xdr:spPr bwMode="auto">
        <a:xfrm flipH="1">
          <a:off x="47625" y="65722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topLeftCell="A16" zoomScale="90" workbookViewId="0">
      <selection activeCell="O46" sqref="O46"/>
    </sheetView>
  </sheetViews>
  <sheetFormatPr defaultRowHeight="12.75"/>
  <cols>
    <col min="1" max="1" width="30.28515625" style="12" customWidth="1"/>
    <col min="2" max="2" width="10.7109375" style="12" customWidth="1"/>
    <col min="3" max="3" width="0.5703125" style="12" customWidth="1"/>
    <col min="4" max="4" width="7.28515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6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7</v>
      </c>
      <c r="H5" s="28"/>
      <c r="K5" s="28"/>
      <c r="N5" s="28"/>
      <c r="Q5" s="28" t="s">
        <v>8</v>
      </c>
      <c r="T5" s="28"/>
      <c r="W5" s="28"/>
      <c r="Z5" s="28"/>
      <c r="AC5" s="28"/>
    </row>
    <row r="6" spans="1:30" s="3" customFormat="1" ht="15">
      <c r="A6" s="3" t="s">
        <v>9</v>
      </c>
      <c r="C6" s="6" t="s">
        <v>10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11</v>
      </c>
      <c r="H7" s="30" t="s">
        <v>12</v>
      </c>
      <c r="K7" s="30" t="s">
        <v>13</v>
      </c>
      <c r="N7" s="30" t="s">
        <v>14</v>
      </c>
      <c r="Q7" s="30" t="s">
        <v>15</v>
      </c>
      <c r="S7" s="6"/>
      <c r="T7" s="30" t="s">
        <v>16</v>
      </c>
      <c r="W7" s="30" t="s">
        <v>17</v>
      </c>
      <c r="Z7" s="30" t="s">
        <v>18</v>
      </c>
      <c r="AC7" s="30" t="s">
        <v>19</v>
      </c>
    </row>
    <row r="8" spans="1:30" s="3" customFormat="1" ht="15">
      <c r="B8" s="7" t="s">
        <v>5</v>
      </c>
      <c r="C8" s="6"/>
      <c r="D8" s="24" t="s">
        <v>21</v>
      </c>
      <c r="E8" s="6"/>
      <c r="F8" s="7" t="s">
        <v>5</v>
      </c>
      <c r="G8" s="6"/>
      <c r="H8" s="31" t="s">
        <v>21</v>
      </c>
      <c r="I8" s="7" t="s">
        <v>5</v>
      </c>
      <c r="J8" s="6"/>
      <c r="K8" s="39" t="s">
        <v>1</v>
      </c>
      <c r="L8" s="7" t="s">
        <v>5</v>
      </c>
      <c r="M8" s="6"/>
      <c r="N8" s="39" t="s">
        <v>1</v>
      </c>
      <c r="O8" s="7" t="s">
        <v>5</v>
      </c>
      <c r="P8" s="6"/>
      <c r="Q8" s="39" t="s">
        <v>1</v>
      </c>
      <c r="R8" s="7" t="s">
        <v>5</v>
      </c>
      <c r="S8" s="6"/>
      <c r="T8" s="39" t="s">
        <v>1</v>
      </c>
      <c r="U8" s="7" t="s">
        <v>5</v>
      </c>
      <c r="V8" s="6"/>
      <c r="W8" s="39" t="s">
        <v>1</v>
      </c>
      <c r="X8" s="7" t="s">
        <v>5</v>
      </c>
      <c r="Y8" s="6"/>
      <c r="Z8" s="39" t="s">
        <v>1</v>
      </c>
      <c r="AA8" s="7" t="s">
        <v>5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4</v>
      </c>
      <c r="B13" s="20">
        <f>SUM(B14:B16)</f>
        <v>6037</v>
      </c>
      <c r="D13" s="21">
        <f>B13/B13</f>
        <v>1</v>
      </c>
      <c r="F13" s="20">
        <f>SUM(F14:F16)</f>
        <v>533</v>
      </c>
      <c r="H13" s="36">
        <f>F13/B13</f>
        <v>8.8288885207884707E-2</v>
      </c>
      <c r="I13" s="20">
        <f>SUM(I14:I16)</f>
        <v>166</v>
      </c>
      <c r="K13" s="40">
        <f>I13/B13</f>
        <v>2.7497101209209871E-2</v>
      </c>
      <c r="L13" s="20">
        <f>SUM(L14:L16)</f>
        <v>147</v>
      </c>
      <c r="N13" s="40">
        <f>L13/B13</f>
        <v>2.4349842637071392E-2</v>
      </c>
      <c r="O13" s="20">
        <f>SUM(O14:O16)</f>
        <v>70</v>
      </c>
      <c r="Q13" s="40">
        <f>O13/B13</f>
        <v>1.1595163160510187E-2</v>
      </c>
      <c r="R13" s="20">
        <f>SUM(R14:R16)</f>
        <v>72</v>
      </c>
      <c r="T13" s="40">
        <f>R13/B13</f>
        <v>1.1926453536524764E-2</v>
      </c>
      <c r="U13" s="20">
        <f>SUM(U14:U16)</f>
        <v>44</v>
      </c>
      <c r="W13" s="40">
        <f>U13/B13</f>
        <v>7.2883882723206892E-3</v>
      </c>
      <c r="X13" s="20">
        <f>SUM(X14:X16)</f>
        <v>23</v>
      </c>
      <c r="Z13" s="40">
        <f>X13/B13</f>
        <v>3.809839324167633E-3</v>
      </c>
      <c r="AA13" s="12">
        <f>SUM(AA14:AA16)</f>
        <v>11</v>
      </c>
      <c r="AC13" s="38">
        <f>AA13/B13</f>
        <v>1.8220970680801723E-3</v>
      </c>
    </row>
    <row r="14" spans="1:30" ht="15">
      <c r="A14" s="19" t="s">
        <v>3</v>
      </c>
      <c r="B14" s="25">
        <v>708</v>
      </c>
      <c r="D14" s="21">
        <f>B14/B14</f>
        <v>1</v>
      </c>
      <c r="F14" s="20">
        <f>SUM(I14,L14,O14,R14,U14,X14,AA14)</f>
        <v>114</v>
      </c>
      <c r="H14" s="36">
        <f>F14/B14</f>
        <v>0.16101694915254236</v>
      </c>
      <c r="I14" s="25">
        <v>24</v>
      </c>
      <c r="K14" s="40">
        <f>I14/B14</f>
        <v>3.3898305084745763E-2</v>
      </c>
      <c r="L14" s="25">
        <v>24</v>
      </c>
      <c r="N14" s="40">
        <f>L14/B14</f>
        <v>3.3898305084745763E-2</v>
      </c>
      <c r="O14" s="25">
        <v>21</v>
      </c>
      <c r="Q14" s="40">
        <f>O14/B14</f>
        <v>2.9661016949152543E-2</v>
      </c>
      <c r="R14" s="25">
        <v>23</v>
      </c>
      <c r="T14" s="40">
        <f>R14/B14</f>
        <v>3.2485875706214688E-2</v>
      </c>
      <c r="U14" s="25">
        <v>17</v>
      </c>
      <c r="W14" s="40">
        <f>U14/B14</f>
        <v>2.4011299435028249E-2</v>
      </c>
      <c r="X14" s="25">
        <v>5</v>
      </c>
      <c r="Z14" s="40">
        <f>X14/B14</f>
        <v>7.0621468926553672E-3</v>
      </c>
      <c r="AA14" s="25">
        <v>0</v>
      </c>
      <c r="AC14" s="38">
        <f>AA14/B14</f>
        <v>0</v>
      </c>
    </row>
    <row r="15" spans="1:30" ht="15">
      <c r="A15" s="19" t="s">
        <v>2</v>
      </c>
      <c r="B15" s="25">
        <v>5035</v>
      </c>
      <c r="D15" s="21">
        <f>B15/B15</f>
        <v>1</v>
      </c>
      <c r="F15" s="20">
        <f>SUM(I15,L15,O15,R15,U15,X15,AA15)</f>
        <v>392</v>
      </c>
      <c r="H15" s="36">
        <f>F15/B15</f>
        <v>7.7855014895729893E-2</v>
      </c>
      <c r="I15" s="25">
        <v>130</v>
      </c>
      <c r="K15" s="40">
        <f>I15/B15</f>
        <v>2.5819265143992055E-2</v>
      </c>
      <c r="L15" s="25">
        <v>116</v>
      </c>
      <c r="N15" s="40">
        <f>L15/B15</f>
        <v>2.303872889771599E-2</v>
      </c>
      <c r="O15" s="25">
        <v>48</v>
      </c>
      <c r="Q15" s="40">
        <f>O15/B15</f>
        <v>9.5332671300893748E-3</v>
      </c>
      <c r="R15" s="25">
        <v>47</v>
      </c>
      <c r="T15" s="40">
        <f>R15/B15</f>
        <v>9.334657398212513E-3</v>
      </c>
      <c r="U15" s="25">
        <v>26</v>
      </c>
      <c r="W15" s="40">
        <f>U15/B15</f>
        <v>5.1638530287984111E-3</v>
      </c>
      <c r="X15" s="25">
        <v>15</v>
      </c>
      <c r="Z15" s="40">
        <f>X15/B15</f>
        <v>2.9791459781529296E-3</v>
      </c>
      <c r="AA15" s="25">
        <v>10</v>
      </c>
      <c r="AC15" s="38">
        <f>AA15/B15</f>
        <v>1.9860973187686196E-3</v>
      </c>
    </row>
    <row r="16" spans="1:30" ht="15">
      <c r="A16" s="19" t="s">
        <v>26</v>
      </c>
      <c r="B16" s="25">
        <v>294</v>
      </c>
      <c r="D16" s="21">
        <f>B16/B16</f>
        <v>1</v>
      </c>
      <c r="F16" s="20">
        <f>SUM(I16,L16,O16,R16,U16,X16,AA16)</f>
        <v>27</v>
      </c>
      <c r="H16" s="36">
        <f>F16/B16</f>
        <v>9.1836734693877556E-2</v>
      </c>
      <c r="I16" s="25">
        <v>12</v>
      </c>
      <c r="K16" s="40">
        <f>I16/B16</f>
        <v>4.0816326530612242E-2</v>
      </c>
      <c r="L16" s="25">
        <v>7</v>
      </c>
      <c r="N16" s="40">
        <f>L16/B16</f>
        <v>2.3809523809523808E-2</v>
      </c>
      <c r="O16" s="25">
        <v>1</v>
      </c>
      <c r="Q16" s="40">
        <f>O16/B16</f>
        <v>3.4013605442176869E-3</v>
      </c>
      <c r="R16" s="25">
        <v>2</v>
      </c>
      <c r="T16" s="40">
        <f>R16/B16</f>
        <v>6.8027210884353739E-3</v>
      </c>
      <c r="U16" s="25">
        <v>1</v>
      </c>
      <c r="W16" s="40">
        <f>U16/B16</f>
        <v>3.4013605442176869E-3</v>
      </c>
      <c r="X16" s="25">
        <v>3</v>
      </c>
      <c r="Z16" s="40">
        <f>X16/B16</f>
        <v>1.020408163265306E-2</v>
      </c>
      <c r="AA16" s="25">
        <v>1</v>
      </c>
      <c r="AC16" s="38">
        <f>AA16/B16</f>
        <v>3.4013605442176869E-3</v>
      </c>
    </row>
    <row r="17" spans="1:29" ht="15">
      <c r="A17" s="19"/>
      <c r="B17" s="20"/>
      <c r="D17" s="20"/>
      <c r="F17" s="20"/>
      <c r="H17" s="36"/>
      <c r="I17" s="20"/>
      <c r="K17" s="40"/>
      <c r="L17" s="20"/>
      <c r="N17" s="40"/>
      <c r="O17" s="20"/>
      <c r="Q17" s="40"/>
      <c r="R17" s="20"/>
      <c r="T17" s="40"/>
      <c r="U17" s="20"/>
      <c r="W17" s="40"/>
      <c r="X17" s="20"/>
      <c r="Z17" s="40"/>
    </row>
    <row r="18" spans="1:29" ht="15">
      <c r="A18" s="19" t="s">
        <v>22</v>
      </c>
      <c r="B18" s="20">
        <f>SUM(B19:B21)</f>
        <v>6111</v>
      </c>
      <c r="D18" s="21">
        <f>B18/B18</f>
        <v>1</v>
      </c>
      <c r="F18" s="20">
        <f>SUM(F19:F21)</f>
        <v>595</v>
      </c>
      <c r="H18" s="36">
        <f>F18/B18</f>
        <v>9.736540664375716E-2</v>
      </c>
      <c r="I18" s="20">
        <f>SUM(I19:I21)</f>
        <v>193</v>
      </c>
      <c r="K18" s="40">
        <f>I18/B18</f>
        <v>3.1582392407134674E-2</v>
      </c>
      <c r="L18" s="20">
        <f>SUM(L19:L21)</f>
        <v>148</v>
      </c>
      <c r="N18" s="40">
        <f>L18/B18</f>
        <v>2.4218622156766487E-2</v>
      </c>
      <c r="O18" s="20">
        <f>SUM(O19:O21)</f>
        <v>66</v>
      </c>
      <c r="Q18" s="40">
        <f>O18/B18</f>
        <v>1.0800196367206676E-2</v>
      </c>
      <c r="R18" s="20">
        <f>SUM(R19:R21)</f>
        <v>81</v>
      </c>
      <c r="T18" s="40">
        <f>R18/B18</f>
        <v>1.3254786450662739E-2</v>
      </c>
      <c r="U18" s="20">
        <f>SUM(U19:U21)</f>
        <v>69</v>
      </c>
      <c r="W18" s="40">
        <f>U18/B18</f>
        <v>1.1291114383897889E-2</v>
      </c>
      <c r="X18" s="20">
        <f>SUM(X19:X21)</f>
        <v>38</v>
      </c>
      <c r="Z18" s="40">
        <f>X18/B18</f>
        <v>6.2182948780886921E-3</v>
      </c>
      <c r="AA18" s="12" t="s">
        <v>0</v>
      </c>
      <c r="AC18" s="38" t="s">
        <v>0</v>
      </c>
    </row>
    <row r="19" spans="1:29" ht="15">
      <c r="A19" s="19" t="s">
        <v>3</v>
      </c>
      <c r="B19" s="25">
        <v>842</v>
      </c>
      <c r="D19" s="21">
        <f>B19/B19</f>
        <v>1</v>
      </c>
      <c r="F19" s="20">
        <f>SUM(I19,L19,O19,R19,U19,X19,AA19)</f>
        <v>142</v>
      </c>
      <c r="H19" s="36">
        <f>F19/B19</f>
        <v>0.16864608076009502</v>
      </c>
      <c r="I19" s="25">
        <v>32</v>
      </c>
      <c r="K19" s="40">
        <f>I19/B19</f>
        <v>3.800475059382423E-2</v>
      </c>
      <c r="L19" s="25">
        <v>37</v>
      </c>
      <c r="N19" s="40">
        <f>L19/B19</f>
        <v>4.3942992874109264E-2</v>
      </c>
      <c r="O19" s="25">
        <v>12</v>
      </c>
      <c r="Q19" s="40">
        <f>O19/B19</f>
        <v>1.4251781472684086E-2</v>
      </c>
      <c r="R19" s="25">
        <v>24</v>
      </c>
      <c r="T19" s="40">
        <f>R19/B19</f>
        <v>2.8503562945368172E-2</v>
      </c>
      <c r="U19" s="25">
        <v>24</v>
      </c>
      <c r="W19" s="40">
        <f>U19/B19</f>
        <v>2.8503562945368172E-2</v>
      </c>
      <c r="X19" s="25">
        <v>13</v>
      </c>
      <c r="Z19" s="40">
        <f>X19/B19</f>
        <v>1.5439429928741092E-2</v>
      </c>
      <c r="AA19" s="12" t="s">
        <v>0</v>
      </c>
      <c r="AC19" s="38" t="s">
        <v>0</v>
      </c>
    </row>
    <row r="20" spans="1:29" ht="15">
      <c r="A20" s="19" t="s">
        <v>2</v>
      </c>
      <c r="B20" s="25">
        <v>5040</v>
      </c>
      <c r="D20" s="21">
        <f>B20/B20</f>
        <v>1</v>
      </c>
      <c r="F20" s="20">
        <f>SUM(I20,L20,O20,R20,U20,X20,AA20)</f>
        <v>429</v>
      </c>
      <c r="H20" s="36">
        <f>F20/B20</f>
        <v>8.5119047619047622E-2</v>
      </c>
      <c r="I20" s="25">
        <v>153</v>
      </c>
      <c r="K20" s="40">
        <f>I20/B20</f>
        <v>3.0357142857142857E-2</v>
      </c>
      <c r="L20" s="25">
        <v>106</v>
      </c>
      <c r="N20" s="40">
        <f>L20/B20</f>
        <v>2.1031746031746033E-2</v>
      </c>
      <c r="O20" s="25">
        <v>52</v>
      </c>
      <c r="Q20" s="40">
        <f>O20/B20</f>
        <v>1.0317460317460317E-2</v>
      </c>
      <c r="R20" s="25">
        <v>54</v>
      </c>
      <c r="T20" s="40">
        <f>R20/B20</f>
        <v>1.0714285714285714E-2</v>
      </c>
      <c r="U20" s="25">
        <v>43</v>
      </c>
      <c r="W20" s="40">
        <f>U20/B20</f>
        <v>8.5317460317460309E-3</v>
      </c>
      <c r="X20" s="25">
        <v>21</v>
      </c>
      <c r="Z20" s="40">
        <f>X20/B20</f>
        <v>4.1666666666666666E-3</v>
      </c>
      <c r="AA20" s="12" t="s">
        <v>0</v>
      </c>
      <c r="AC20" s="38" t="s">
        <v>0</v>
      </c>
    </row>
    <row r="21" spans="1:29" ht="15">
      <c r="A21" s="19" t="s">
        <v>26</v>
      </c>
      <c r="B21" s="25">
        <v>229</v>
      </c>
      <c r="D21" s="21">
        <f>B21/B21</f>
        <v>1</v>
      </c>
      <c r="F21" s="20">
        <f>SUM(I21,L21,O21,R21,U21,X21,AA21)</f>
        <v>24</v>
      </c>
      <c r="H21" s="36">
        <f>F21/B21</f>
        <v>0.10480349344978165</v>
      </c>
      <c r="I21" s="25">
        <v>8</v>
      </c>
      <c r="K21" s="40">
        <f>I21/B21</f>
        <v>3.4934497816593885E-2</v>
      </c>
      <c r="L21" s="25">
        <v>5</v>
      </c>
      <c r="N21" s="40">
        <f>L21/B21</f>
        <v>2.1834061135371178E-2</v>
      </c>
      <c r="O21" s="25">
        <v>2</v>
      </c>
      <c r="Q21" s="40">
        <f>O21/B21</f>
        <v>8.7336244541484712E-3</v>
      </c>
      <c r="R21" s="25">
        <v>3</v>
      </c>
      <c r="T21" s="40">
        <f>R21/B21</f>
        <v>1.3100436681222707E-2</v>
      </c>
      <c r="U21" s="25">
        <v>2</v>
      </c>
      <c r="W21" s="40">
        <f>U21/B21</f>
        <v>8.7336244541484712E-3</v>
      </c>
      <c r="X21" s="25">
        <v>4</v>
      </c>
      <c r="Z21" s="40">
        <f>X21/B21</f>
        <v>1.7467248908296942E-2</v>
      </c>
      <c r="AA21" s="12" t="s">
        <v>0</v>
      </c>
      <c r="AC21" s="38" t="s">
        <v>0</v>
      </c>
    </row>
    <row r="22" spans="1:29" ht="15">
      <c r="A22" s="19"/>
      <c r="B22" s="20"/>
      <c r="D22" s="20"/>
      <c r="F22" s="20"/>
      <c r="H22" s="36"/>
      <c r="I22" s="20"/>
      <c r="K22" s="40"/>
      <c r="L22" s="20"/>
      <c r="N22" s="40"/>
      <c r="O22" s="20"/>
      <c r="Q22" s="40"/>
      <c r="R22" s="20"/>
      <c r="T22" s="40"/>
      <c r="U22" s="20"/>
      <c r="W22" s="40"/>
      <c r="X22" s="20"/>
      <c r="Z22" s="40"/>
    </row>
    <row r="23" spans="1:29" ht="15">
      <c r="A23" s="19" t="s">
        <v>23</v>
      </c>
      <c r="B23" s="20">
        <f>SUM(B24:B26)</f>
        <v>5386</v>
      </c>
      <c r="D23" s="21">
        <f>B23/B23</f>
        <v>1</v>
      </c>
      <c r="F23" s="20">
        <f>SUM(F24:F26)</f>
        <v>507</v>
      </c>
      <c r="H23" s="36">
        <f>F23/B23</f>
        <v>9.4132937244708503E-2</v>
      </c>
      <c r="I23" s="20">
        <f>SUM(I24:I26)</f>
        <v>167</v>
      </c>
      <c r="K23" s="40">
        <f>I23/B23</f>
        <v>3.1006312662458225E-2</v>
      </c>
      <c r="L23" s="20">
        <f>SUM(L24:L26)</f>
        <v>100</v>
      </c>
      <c r="N23" s="40">
        <f>L23/B23</f>
        <v>1.8566654288897141E-2</v>
      </c>
      <c r="O23" s="20">
        <f>SUM(O24:O26)</f>
        <v>63</v>
      </c>
      <c r="Q23" s="40">
        <f>O23/B23</f>
        <v>1.1696992202005199E-2</v>
      </c>
      <c r="R23" s="20">
        <f>SUM(R24:R26)</f>
        <v>81</v>
      </c>
      <c r="T23" s="40">
        <f>R23/B23</f>
        <v>1.5038989974006683E-2</v>
      </c>
      <c r="U23" s="20">
        <f>SUM(U24:U26)</f>
        <v>96</v>
      </c>
      <c r="W23" s="40">
        <f>U23/B23</f>
        <v>1.7823988117341254E-2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 t="s">
        <v>3</v>
      </c>
      <c r="B24" s="25">
        <v>681</v>
      </c>
      <c r="D24" s="21">
        <f>B24/B24</f>
        <v>1</v>
      </c>
      <c r="F24" s="20">
        <f>SUM(I24,L24,O24,R24,U24,X24,AA24)</f>
        <v>109</v>
      </c>
      <c r="H24" s="36">
        <f>F24/B24</f>
        <v>0.16005873715124816</v>
      </c>
      <c r="I24" s="25">
        <v>27</v>
      </c>
      <c r="K24" s="40">
        <f>I24/B24</f>
        <v>3.9647577092511016E-2</v>
      </c>
      <c r="L24" s="25">
        <v>18</v>
      </c>
      <c r="N24" s="40">
        <f>L24/B24</f>
        <v>2.643171806167401E-2</v>
      </c>
      <c r="O24" s="25">
        <v>16</v>
      </c>
      <c r="Q24" s="40">
        <f>O24/B24</f>
        <v>2.3494860499265784E-2</v>
      </c>
      <c r="R24" s="25">
        <v>22</v>
      </c>
      <c r="T24" s="40">
        <f>R24/B24</f>
        <v>3.2305433186490456E-2</v>
      </c>
      <c r="U24" s="25">
        <v>26</v>
      </c>
      <c r="W24" s="40">
        <f>U24/B24</f>
        <v>3.81791483113069E-2</v>
      </c>
      <c r="X24" s="22" t="s">
        <v>0</v>
      </c>
      <c r="Z24" s="42" t="s">
        <v>0</v>
      </c>
      <c r="AA24" s="12" t="s">
        <v>0</v>
      </c>
      <c r="AC24" s="38" t="s">
        <v>0</v>
      </c>
    </row>
    <row r="25" spans="1:29" ht="15">
      <c r="A25" s="19" t="s">
        <v>2</v>
      </c>
      <c r="B25" s="25">
        <v>4480</v>
      </c>
      <c r="D25" s="21">
        <f>B25/B25</f>
        <v>1</v>
      </c>
      <c r="F25" s="20">
        <f>SUM(I25,L25,O25,R25,U25,X25,AA25)</f>
        <v>374</v>
      </c>
      <c r="H25" s="36">
        <f>F25/B25</f>
        <v>8.3482142857142852E-2</v>
      </c>
      <c r="I25" s="25">
        <v>132</v>
      </c>
      <c r="K25" s="40">
        <f>I25/B25</f>
        <v>2.9464285714285714E-2</v>
      </c>
      <c r="L25" s="25">
        <v>77</v>
      </c>
      <c r="N25" s="40">
        <f>L25/B25</f>
        <v>1.7187500000000001E-2</v>
      </c>
      <c r="O25" s="25">
        <v>42</v>
      </c>
      <c r="Q25" s="40">
        <f>O25/B25</f>
        <v>9.3749999999999997E-3</v>
      </c>
      <c r="R25" s="25">
        <v>56</v>
      </c>
      <c r="T25" s="40">
        <f>R25/B25</f>
        <v>1.2500000000000001E-2</v>
      </c>
      <c r="U25" s="25">
        <v>67</v>
      </c>
      <c r="W25" s="40">
        <f>U25/B25</f>
        <v>1.4955357142857144E-2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26</v>
      </c>
      <c r="B26" s="25">
        <v>225</v>
      </c>
      <c r="D26" s="21">
        <f>B26/B26</f>
        <v>1</v>
      </c>
      <c r="F26" s="20">
        <f>SUM(I26,L26,O26,R26,U26,X26,AA26)</f>
        <v>24</v>
      </c>
      <c r="H26" s="36">
        <f>F26/B26</f>
        <v>0.10666666666666667</v>
      </c>
      <c r="I26" s="25">
        <v>8</v>
      </c>
      <c r="K26" s="40">
        <f>I26/B26</f>
        <v>3.5555555555555556E-2</v>
      </c>
      <c r="L26" s="25">
        <v>5</v>
      </c>
      <c r="N26" s="40">
        <f>L26/B26</f>
        <v>2.2222222222222223E-2</v>
      </c>
      <c r="O26" s="25">
        <v>5</v>
      </c>
      <c r="Q26" s="40">
        <f>O26/B26</f>
        <v>2.2222222222222223E-2</v>
      </c>
      <c r="R26" s="25">
        <v>3</v>
      </c>
      <c r="T26" s="40">
        <f>R26/B26</f>
        <v>1.3333333333333334E-2</v>
      </c>
      <c r="U26" s="25">
        <v>3</v>
      </c>
      <c r="W26" s="40">
        <f>U26/B26</f>
        <v>1.3333333333333334E-2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/>
      <c r="B27" s="20"/>
      <c r="D27" s="20"/>
      <c r="F27" s="20"/>
      <c r="H27" s="36"/>
      <c r="I27" s="20"/>
      <c r="K27" s="40"/>
      <c r="L27" s="20"/>
      <c r="N27" s="40"/>
      <c r="O27" s="20"/>
      <c r="Q27" s="40"/>
      <c r="R27" s="20"/>
      <c r="T27" s="40"/>
      <c r="U27" s="20"/>
      <c r="W27" s="40"/>
      <c r="X27" s="20"/>
      <c r="Z27" s="40"/>
    </row>
    <row r="28" spans="1:29" ht="15">
      <c r="A28" s="19" t="s">
        <v>25</v>
      </c>
      <c r="B28" s="20">
        <f>SUM(B29:B31)</f>
        <v>5984</v>
      </c>
      <c r="D28" s="21">
        <f>B28/B28</f>
        <v>1</v>
      </c>
      <c r="F28" s="20">
        <f>SUM(F29:F31)</f>
        <v>620</v>
      </c>
      <c r="H28" s="36">
        <f>F28/B28</f>
        <v>0.1036096256684492</v>
      </c>
      <c r="I28" s="20">
        <f>SUM(I29:I31)</f>
        <v>193</v>
      </c>
      <c r="K28" s="40">
        <f>I28/B28</f>
        <v>3.2252673796791441E-2</v>
      </c>
      <c r="L28" s="20">
        <f>SUM(L29:L31)</f>
        <v>117</v>
      </c>
      <c r="N28" s="40">
        <f>L28/B28</f>
        <v>1.9552139037433153E-2</v>
      </c>
      <c r="O28" s="20">
        <f>SUM(O29:O31)</f>
        <v>85</v>
      </c>
      <c r="Q28" s="40">
        <f>O28/B28</f>
        <v>1.4204545454545454E-2</v>
      </c>
      <c r="R28" s="20">
        <f>SUM(R29:R31)</f>
        <v>225</v>
      </c>
      <c r="T28" s="40">
        <f>R28/B28</f>
        <v>3.7600267379679142E-2</v>
      </c>
      <c r="U28" s="22" t="s">
        <v>0</v>
      </c>
      <c r="W28" s="42" t="s">
        <v>0</v>
      </c>
      <c r="X28" s="22" t="s">
        <v>0</v>
      </c>
      <c r="Z28" s="42" t="s">
        <v>0</v>
      </c>
      <c r="AA28" s="12" t="s">
        <v>0</v>
      </c>
      <c r="AC28" s="38" t="s">
        <v>0</v>
      </c>
    </row>
    <row r="29" spans="1:29" ht="15">
      <c r="A29" s="19" t="s">
        <v>3</v>
      </c>
      <c r="B29" s="25">
        <v>685</v>
      </c>
      <c r="D29" s="21">
        <f>B29/B29</f>
        <v>1</v>
      </c>
      <c r="F29" s="20">
        <f>SUM(I29,L29,O29,R29,U29,X29,AA29)</f>
        <v>125</v>
      </c>
      <c r="H29" s="36">
        <f>F29/B29</f>
        <v>0.18248175182481752</v>
      </c>
      <c r="I29" s="25">
        <v>34</v>
      </c>
      <c r="K29" s="40">
        <f>I29/B29</f>
        <v>4.9635036496350364E-2</v>
      </c>
      <c r="L29" s="25">
        <v>23</v>
      </c>
      <c r="N29" s="40">
        <f>L29/B29</f>
        <v>3.3576642335766425E-2</v>
      </c>
      <c r="O29" s="25">
        <v>22</v>
      </c>
      <c r="Q29" s="40">
        <f>O29/B29</f>
        <v>3.2116788321167884E-2</v>
      </c>
      <c r="R29" s="25">
        <v>46</v>
      </c>
      <c r="T29" s="40">
        <f>R29/B29</f>
        <v>6.7153284671532851E-2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2</v>
      </c>
      <c r="B30" s="25">
        <v>5064</v>
      </c>
      <c r="D30" s="21">
        <f>B30/B30</f>
        <v>1</v>
      </c>
      <c r="F30" s="20">
        <f>SUM(I30,L30,O30,R30,U30,X30,AA30)</f>
        <v>463</v>
      </c>
      <c r="H30" s="36">
        <f>F30/B30</f>
        <v>9.1429699842022122E-2</v>
      </c>
      <c r="I30" s="25">
        <v>148</v>
      </c>
      <c r="K30" s="40">
        <f>I30/B30</f>
        <v>2.9225908372827805E-2</v>
      </c>
      <c r="L30" s="25">
        <v>90</v>
      </c>
      <c r="N30" s="40">
        <f>L30/B30</f>
        <v>1.7772511848341232E-2</v>
      </c>
      <c r="O30" s="25">
        <v>57</v>
      </c>
      <c r="Q30" s="40">
        <f>O30/B30</f>
        <v>1.1255924170616114E-2</v>
      </c>
      <c r="R30" s="25">
        <v>168</v>
      </c>
      <c r="T30" s="40">
        <f>R30/B30</f>
        <v>3.3175355450236969E-2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26</v>
      </c>
      <c r="B31" s="25">
        <v>235</v>
      </c>
      <c r="D31" s="21">
        <f>B31/B31</f>
        <v>1</v>
      </c>
      <c r="F31" s="20">
        <f>SUM(I31,L31,O31,R31,U31,X31,AA31)</f>
        <v>32</v>
      </c>
      <c r="H31" s="36">
        <f>F31/B31</f>
        <v>0.13617021276595745</v>
      </c>
      <c r="I31" s="25">
        <v>11</v>
      </c>
      <c r="K31" s="40">
        <f>I31/B31</f>
        <v>4.6808510638297871E-2</v>
      </c>
      <c r="L31" s="25">
        <v>4</v>
      </c>
      <c r="N31" s="40">
        <f>L31/B31</f>
        <v>1.7021276595744681E-2</v>
      </c>
      <c r="O31" s="25">
        <v>6</v>
      </c>
      <c r="Q31" s="40">
        <f>O31/B31</f>
        <v>2.553191489361702E-2</v>
      </c>
      <c r="R31" s="25">
        <v>11</v>
      </c>
      <c r="T31" s="40">
        <f>R31/B31</f>
        <v>4.6808510638297871E-2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28</v>
      </c>
      <c r="B33" s="20">
        <f>SUM(B34:B36)</f>
        <v>5762</v>
      </c>
      <c r="D33" s="21">
        <f>B33/B33</f>
        <v>1</v>
      </c>
      <c r="F33" s="20">
        <f>SUM(F34:F36)</f>
        <v>484</v>
      </c>
      <c r="H33" s="36">
        <f>F33/B33</f>
        <v>8.3998611593196812E-2</v>
      </c>
      <c r="I33" s="20">
        <f>SUM(I34:I36)</f>
        <v>182</v>
      </c>
      <c r="K33" s="40">
        <f>I33/B33</f>
        <v>3.1586254772648384E-2</v>
      </c>
      <c r="L33" s="20">
        <f>SUM(L34:L36)</f>
        <v>130</v>
      </c>
      <c r="N33" s="40">
        <f>L33/B33</f>
        <v>2.2561610551891705E-2</v>
      </c>
      <c r="O33" s="20">
        <f>SUM(O34:O36)</f>
        <v>172</v>
      </c>
      <c r="Q33" s="40">
        <f>O33/B33</f>
        <v>2.9850746268656716E-2</v>
      </c>
      <c r="R33" s="22" t="s">
        <v>0</v>
      </c>
      <c r="T33" s="42" t="s">
        <v>0</v>
      </c>
      <c r="U33" s="22" t="s">
        <v>0</v>
      </c>
      <c r="W33" s="42" t="s">
        <v>0</v>
      </c>
      <c r="X33" s="4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668</v>
      </c>
      <c r="D34" s="21">
        <f>B34/B34</f>
        <v>1</v>
      </c>
      <c r="F34" s="20">
        <f>SUM(I34,L34,O34,R34,U34,X34,AA34)</f>
        <v>75</v>
      </c>
      <c r="H34" s="36">
        <f>F34/B34</f>
        <v>0.1122754491017964</v>
      </c>
      <c r="I34" s="25">
        <v>25</v>
      </c>
      <c r="K34" s="40">
        <f>I34/B34</f>
        <v>3.7425149700598799E-2</v>
      </c>
      <c r="L34" s="25">
        <v>23</v>
      </c>
      <c r="N34" s="40">
        <f>L34/B34</f>
        <v>3.4431137724550899E-2</v>
      </c>
      <c r="O34" s="25">
        <v>27</v>
      </c>
      <c r="Q34" s="40">
        <f>O34/B34</f>
        <v>4.0419161676646706E-2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4866</v>
      </c>
      <c r="D35" s="21">
        <f>B35/B35</f>
        <v>1</v>
      </c>
      <c r="F35" s="20">
        <f>SUM(I35,L35,O35,R35,U35,X35,AA35)</f>
        <v>377</v>
      </c>
      <c r="H35" s="36">
        <f>F35/B35</f>
        <v>7.7476366625565146E-2</v>
      </c>
      <c r="I35" s="25">
        <v>148</v>
      </c>
      <c r="K35" s="40">
        <f>I35/B35</f>
        <v>3.0415125359638306E-2</v>
      </c>
      <c r="L35" s="25">
        <v>88</v>
      </c>
      <c r="N35" s="40">
        <f>L35/B35</f>
        <v>1.8084669132757913E-2</v>
      </c>
      <c r="O35" s="25">
        <v>141</v>
      </c>
      <c r="Q35" s="40">
        <f>O35/B35</f>
        <v>2.8976572133168926E-2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ht="15">
      <c r="A36" s="19" t="s">
        <v>26</v>
      </c>
      <c r="B36" s="25">
        <v>228</v>
      </c>
      <c r="D36" s="21">
        <f>B36/B36</f>
        <v>1</v>
      </c>
      <c r="F36" s="20">
        <f>SUM(I36,L36,O36,R36,U36,X36,AA36)</f>
        <v>32</v>
      </c>
      <c r="H36" s="36">
        <f>F36/B36</f>
        <v>0.14035087719298245</v>
      </c>
      <c r="I36" s="25">
        <v>9</v>
      </c>
      <c r="K36" s="40">
        <f>I36/B36</f>
        <v>3.9473684210526314E-2</v>
      </c>
      <c r="L36" s="25">
        <v>19</v>
      </c>
      <c r="N36" s="40">
        <f>L36/B36</f>
        <v>8.3333333333333329E-2</v>
      </c>
      <c r="O36" s="25">
        <v>4</v>
      </c>
      <c r="Q36" s="40">
        <f>O36/B36</f>
        <v>1.7543859649122806E-2</v>
      </c>
      <c r="R36" s="22" t="s">
        <v>0</v>
      </c>
      <c r="T36" s="42" t="s">
        <v>0</v>
      </c>
      <c r="U36" s="22" t="s">
        <v>0</v>
      </c>
      <c r="W36" s="42" t="s">
        <v>0</v>
      </c>
      <c r="X36" s="22" t="s">
        <v>0</v>
      </c>
      <c r="Z36" s="42" t="s">
        <v>0</v>
      </c>
      <c r="AA36" s="12" t="s">
        <v>0</v>
      </c>
      <c r="AC36" s="38" t="s">
        <v>0</v>
      </c>
    </row>
    <row r="37" spans="1:29" ht="15">
      <c r="A37" s="19"/>
      <c r="B37" s="20"/>
      <c r="D37" s="21"/>
      <c r="F37" s="20"/>
      <c r="H37" s="36"/>
      <c r="I37" s="20"/>
      <c r="K37" s="40"/>
      <c r="L37" s="20"/>
      <c r="N37" s="40"/>
      <c r="O37" s="20"/>
      <c r="Q37" s="40"/>
      <c r="R37" s="20"/>
      <c r="T37" s="40"/>
      <c r="U37" s="20"/>
      <c r="W37" s="40"/>
      <c r="X37" s="20"/>
      <c r="Z37" s="40"/>
    </row>
    <row r="38" spans="1:29" ht="15">
      <c r="A38" s="19" t="s">
        <v>29</v>
      </c>
      <c r="B38" s="20">
        <f>SUM(B39:B41)</f>
        <v>6058</v>
      </c>
      <c r="D38" s="21">
        <f>B38/B38</f>
        <v>1</v>
      </c>
      <c r="F38" s="20">
        <f>SUM(F39:F41)</f>
        <v>420</v>
      </c>
      <c r="H38" s="36">
        <f>F38/B38</f>
        <v>6.932981181908221E-2</v>
      </c>
      <c r="I38" s="20">
        <f>SUM(I39:I41)</f>
        <v>210</v>
      </c>
      <c r="K38" s="40">
        <f>I38/B38</f>
        <v>3.4664905909541105E-2</v>
      </c>
      <c r="L38" s="20">
        <f>SUM(L39:L41)</f>
        <v>210</v>
      </c>
      <c r="N38" s="40">
        <f>L38/B38</f>
        <v>3.4664905909541105E-2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3</v>
      </c>
      <c r="B39" s="25">
        <v>584</v>
      </c>
      <c r="D39" s="21">
        <f>B39/B39</f>
        <v>1</v>
      </c>
      <c r="F39" s="20">
        <f>SUM(I39,L39,O39,R39,U39,X39,AA39)</f>
        <v>68</v>
      </c>
      <c r="H39" s="36">
        <f>F39/B39</f>
        <v>0.11643835616438356</v>
      </c>
      <c r="I39" s="25">
        <v>33</v>
      </c>
      <c r="K39" s="40">
        <f>I39/B39</f>
        <v>5.650684931506849E-2</v>
      </c>
      <c r="L39" s="25">
        <v>35</v>
      </c>
      <c r="N39" s="40">
        <f>L39/B39</f>
        <v>5.9931506849315065E-2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A40" s="19" t="s">
        <v>2</v>
      </c>
      <c r="B40" s="25">
        <v>5251</v>
      </c>
      <c r="D40" s="21">
        <f>B40/B40</f>
        <v>1</v>
      </c>
      <c r="F40" s="20">
        <f>SUM(I40,L40,O40,R40,U40,X40,AA40)</f>
        <v>322</v>
      </c>
      <c r="H40" s="36">
        <f>F40/B40</f>
        <v>6.1321653018472672E-2</v>
      </c>
      <c r="I40" s="25">
        <v>166</v>
      </c>
      <c r="K40" s="40">
        <f>I40/B40</f>
        <v>3.1613026090268517E-2</v>
      </c>
      <c r="L40" s="25">
        <v>156</v>
      </c>
      <c r="N40" s="40">
        <f>L40/B40</f>
        <v>2.9708626928204151E-2</v>
      </c>
      <c r="O40" s="22" t="s">
        <v>0</v>
      </c>
      <c r="Q40" s="42" t="s">
        <v>0</v>
      </c>
      <c r="R40" s="22" t="s">
        <v>0</v>
      </c>
      <c r="T40" s="42" t="s">
        <v>0</v>
      </c>
      <c r="U40" s="22" t="s">
        <v>0</v>
      </c>
      <c r="W40" s="42" t="s">
        <v>0</v>
      </c>
      <c r="X40" s="22" t="s">
        <v>0</v>
      </c>
      <c r="Z40" s="42" t="s">
        <v>0</v>
      </c>
      <c r="AA40" s="12" t="s">
        <v>0</v>
      </c>
      <c r="AC40" s="38" t="s">
        <v>0</v>
      </c>
    </row>
    <row r="41" spans="1:29" ht="15">
      <c r="A41" s="19" t="s">
        <v>26</v>
      </c>
      <c r="B41" s="25">
        <v>223</v>
      </c>
      <c r="D41" s="21">
        <f>B41/B41</f>
        <v>1</v>
      </c>
      <c r="F41" s="20">
        <f>SUM(I41,L41,O41,R41,U41,X41,AA41)</f>
        <v>30</v>
      </c>
      <c r="H41" s="36">
        <f>F41/B41</f>
        <v>0.13452914798206278</v>
      </c>
      <c r="I41" s="25">
        <v>11</v>
      </c>
      <c r="K41" s="40">
        <f>I41/B41</f>
        <v>4.9327354260089683E-2</v>
      </c>
      <c r="L41" s="25">
        <v>19</v>
      </c>
      <c r="N41" s="40">
        <f>L41/B41</f>
        <v>8.520179372197309E-2</v>
      </c>
      <c r="O41" s="22" t="s">
        <v>0</v>
      </c>
      <c r="Q41" s="42" t="s">
        <v>0</v>
      </c>
      <c r="R41" s="22" t="s">
        <v>0</v>
      </c>
      <c r="T41" s="42" t="s">
        <v>0</v>
      </c>
      <c r="U41" s="22" t="s">
        <v>0</v>
      </c>
      <c r="W41" s="42" t="s">
        <v>0</v>
      </c>
      <c r="X41" s="22" t="s">
        <v>0</v>
      </c>
      <c r="Z41" s="42" t="s">
        <v>0</v>
      </c>
      <c r="AA41" s="12" t="s">
        <v>0</v>
      </c>
      <c r="AC41" s="38" t="s">
        <v>0</v>
      </c>
    </row>
    <row r="42" spans="1:29">
      <c r="B42" s="20"/>
      <c r="D42" s="20"/>
      <c r="F42" s="20"/>
      <c r="H42" s="36"/>
      <c r="I42" s="20"/>
      <c r="K42" s="40"/>
      <c r="L42" s="20"/>
      <c r="N42" s="40"/>
      <c r="O42" s="20"/>
      <c r="Q42" s="40"/>
      <c r="R42" s="20"/>
      <c r="T42" s="40"/>
      <c r="U42" s="20"/>
      <c r="W42" s="40"/>
      <c r="X42" s="20"/>
      <c r="Z42" s="40"/>
    </row>
    <row r="43" spans="1:29" ht="15">
      <c r="A43" s="19" t="s">
        <v>32</v>
      </c>
      <c r="B43" s="20">
        <f>SUM(B44:B46)</f>
        <v>6481</v>
      </c>
      <c r="D43" s="21">
        <f>B43/B43</f>
        <v>1</v>
      </c>
      <c r="F43" s="20">
        <f>SUM(F44:F46)</f>
        <v>245</v>
      </c>
      <c r="H43" s="36">
        <f>F43/B43</f>
        <v>3.7802808208609782E-2</v>
      </c>
      <c r="I43" s="20">
        <f>SUM(I44:I46)</f>
        <v>245</v>
      </c>
      <c r="K43" s="40">
        <f>I43/B43</f>
        <v>3.7802808208609782E-2</v>
      </c>
      <c r="L43" s="22" t="s">
        <v>0</v>
      </c>
      <c r="N43" s="42" t="s">
        <v>0</v>
      </c>
      <c r="O43" s="22" t="s">
        <v>0</v>
      </c>
      <c r="Q43" s="42" t="s">
        <v>0</v>
      </c>
      <c r="R43" s="22" t="s">
        <v>0</v>
      </c>
      <c r="T43" s="42" t="s">
        <v>0</v>
      </c>
      <c r="U43" s="22" t="s">
        <v>0</v>
      </c>
      <c r="W43" s="42" t="s">
        <v>0</v>
      </c>
      <c r="X43" s="22" t="s">
        <v>0</v>
      </c>
      <c r="Z43" s="42" t="s">
        <v>0</v>
      </c>
      <c r="AA43" s="12" t="s">
        <v>0</v>
      </c>
      <c r="AC43" s="38" t="s">
        <v>0</v>
      </c>
    </row>
    <row r="44" spans="1:29" ht="15">
      <c r="A44" s="19" t="s">
        <v>3</v>
      </c>
      <c r="B44" s="25">
        <v>660</v>
      </c>
      <c r="D44" s="21">
        <f>B44/B44</f>
        <v>1</v>
      </c>
      <c r="F44" s="20">
        <f>SUM(I44,L44,O44,R44,U44,X44,AA44)</f>
        <v>31</v>
      </c>
      <c r="H44" s="36">
        <f>F44/B44</f>
        <v>4.6969696969696967E-2</v>
      </c>
      <c r="I44" s="25">
        <v>31</v>
      </c>
      <c r="K44" s="40">
        <f>I44/B44</f>
        <v>4.6969696969696967E-2</v>
      </c>
      <c r="L44" s="22" t="s">
        <v>0</v>
      </c>
      <c r="N44" s="42" t="s">
        <v>0</v>
      </c>
      <c r="O44" s="22" t="s">
        <v>0</v>
      </c>
      <c r="Q44" s="42" t="s">
        <v>0</v>
      </c>
      <c r="R44" s="22" t="s">
        <v>0</v>
      </c>
      <c r="T44" s="42" t="s">
        <v>0</v>
      </c>
      <c r="U44" s="22" t="s">
        <v>0</v>
      </c>
      <c r="W44" s="42" t="s">
        <v>0</v>
      </c>
      <c r="X44" s="22" t="s">
        <v>0</v>
      </c>
      <c r="Z44" s="42" t="s">
        <v>0</v>
      </c>
      <c r="AA44" s="12" t="s">
        <v>0</v>
      </c>
      <c r="AC44" s="38" t="s">
        <v>0</v>
      </c>
    </row>
    <row r="45" spans="1:29" ht="15">
      <c r="A45" s="19" t="s">
        <v>2</v>
      </c>
      <c r="B45" s="25">
        <v>5557</v>
      </c>
      <c r="D45" s="21">
        <f>B45/B45</f>
        <v>1</v>
      </c>
      <c r="F45" s="20">
        <f>SUM(I45,L45,O45,R45,U45,X45,AA45)</f>
        <v>198</v>
      </c>
      <c r="H45" s="36">
        <f>F45/B45</f>
        <v>3.5630736008637753E-2</v>
      </c>
      <c r="I45" s="25">
        <v>198</v>
      </c>
      <c r="K45" s="40">
        <f>I45/B45</f>
        <v>3.5630736008637753E-2</v>
      </c>
      <c r="L45" s="22" t="s">
        <v>0</v>
      </c>
      <c r="N45" s="42" t="s">
        <v>0</v>
      </c>
      <c r="O45" s="22" t="s">
        <v>0</v>
      </c>
      <c r="Q45" s="42" t="s">
        <v>0</v>
      </c>
      <c r="R45" s="22" t="s">
        <v>0</v>
      </c>
      <c r="T45" s="42" t="s">
        <v>0</v>
      </c>
      <c r="U45" s="22" t="s">
        <v>0</v>
      </c>
      <c r="W45" s="42" t="s">
        <v>0</v>
      </c>
      <c r="X45" s="22" t="s">
        <v>0</v>
      </c>
      <c r="Z45" s="42" t="s">
        <v>0</v>
      </c>
      <c r="AA45" s="12" t="s">
        <v>0</v>
      </c>
      <c r="AC45" s="38" t="s">
        <v>0</v>
      </c>
    </row>
    <row r="46" spans="1:29" ht="15">
      <c r="A46" s="19" t="s">
        <v>26</v>
      </c>
      <c r="B46" s="25">
        <v>264</v>
      </c>
      <c r="D46" s="21">
        <f>B46/B46</f>
        <v>1</v>
      </c>
      <c r="F46" s="20">
        <f>SUM(I46,L46,O46,R46,U46,X46,AA46)</f>
        <v>16</v>
      </c>
      <c r="H46" s="36">
        <f>F46/B46</f>
        <v>6.0606060606060608E-2</v>
      </c>
      <c r="I46" s="25">
        <v>16</v>
      </c>
      <c r="K46" s="40">
        <f>I46/B46</f>
        <v>6.0606060606060608E-2</v>
      </c>
      <c r="L46" s="22" t="s">
        <v>0</v>
      </c>
      <c r="N46" s="42" t="s">
        <v>0</v>
      </c>
      <c r="O46" s="22" t="s">
        <v>0</v>
      </c>
      <c r="Q46" s="42" t="s">
        <v>0</v>
      </c>
      <c r="R46" s="22" t="s">
        <v>0</v>
      </c>
      <c r="T46" s="42" t="s">
        <v>0</v>
      </c>
      <c r="U46" s="22" t="s">
        <v>0</v>
      </c>
      <c r="W46" s="42" t="s">
        <v>0</v>
      </c>
      <c r="X46" s="22" t="s">
        <v>0</v>
      </c>
      <c r="Z46" s="42" t="s">
        <v>0</v>
      </c>
      <c r="AA46" s="12" t="s">
        <v>0</v>
      </c>
      <c r="AC46" s="38" t="s">
        <v>0</v>
      </c>
    </row>
    <row r="47" spans="1:29" ht="15">
      <c r="H47" s="37"/>
      <c r="I47" s="23"/>
      <c r="K47" s="37"/>
      <c r="L47" s="23"/>
      <c r="N47" s="37"/>
      <c r="O47" s="23"/>
      <c r="Q47" s="37"/>
      <c r="R47" s="23"/>
      <c r="T47" s="37"/>
      <c r="U47" s="23"/>
      <c r="W47" s="37"/>
      <c r="X47" s="23"/>
    </row>
    <row r="49" spans="1:29" ht="15">
      <c r="A49" s="8" t="s">
        <v>27</v>
      </c>
    </row>
    <row r="50" spans="1:29" s="8" customFormat="1" ht="15">
      <c r="H50" s="32"/>
      <c r="K50" s="32"/>
      <c r="N50" s="32"/>
      <c r="Q50" s="32"/>
      <c r="T50" s="32"/>
      <c r="W50" s="32"/>
      <c r="X50" s="8" t="s">
        <v>20</v>
      </c>
      <c r="Z50" s="32"/>
      <c r="AC50" s="32"/>
    </row>
    <row r="51" spans="1:29" s="8" customFormat="1" ht="15">
      <c r="H51" s="32"/>
      <c r="K51" s="32"/>
      <c r="N51" s="32"/>
      <c r="Q51" s="32"/>
      <c r="T51" s="32"/>
      <c r="W51" s="32"/>
      <c r="X51" s="8" t="s">
        <v>31</v>
      </c>
      <c r="Z51" s="32"/>
      <c r="AC51" s="32"/>
    </row>
    <row r="52" spans="1:29" s="8" customFormat="1" ht="15">
      <c r="H52" s="32"/>
      <c r="K52" s="32"/>
      <c r="N52" s="32"/>
      <c r="Q52" s="32"/>
      <c r="T52" s="32"/>
      <c r="W52" s="32"/>
      <c r="X52" s="8" t="s">
        <v>24</v>
      </c>
      <c r="Z52" s="32"/>
      <c r="AC52" s="32"/>
    </row>
  </sheetData>
  <phoneticPr fontId="2" type="noConversion"/>
  <pageMargins left="0.2" right="0.2" top="1" bottom="1" header="0.5" footer="0.5"/>
  <pageSetup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2008-10-20T12:27:29Z</cp:lastPrinted>
  <dcterms:created xsi:type="dcterms:W3CDTF">2006-01-11T14:17:35Z</dcterms:created>
  <dcterms:modified xsi:type="dcterms:W3CDTF">2011-11-11T13:59:43Z</dcterms:modified>
</cp:coreProperties>
</file>