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05" yWindow="-375" windowWidth="15480" windowHeight="11640"/>
  </bookViews>
  <sheets>
    <sheet name="9 Fresh-No Degree after Four Yr" sheetId="1" r:id="rId1"/>
  </sheets>
  <definedNames>
    <definedName name="_xlnm.Print_Area" localSheetId="0">'9 Fresh-No Degree after Four Yr'!$A$1:$AE$41</definedName>
  </definedNames>
  <calcPr calcId="145621"/>
</workbook>
</file>

<file path=xl/calcChain.xml><?xml version="1.0" encoding="utf-8"?>
<calcChain xmlns="http://schemas.openxmlformats.org/spreadsheetml/2006/main">
  <c r="N26" i="1" l="1"/>
  <c r="N25" i="1"/>
  <c r="N24" i="1"/>
  <c r="N23" i="1"/>
  <c r="W26" i="1"/>
  <c r="W25" i="1"/>
  <c r="W24" i="1"/>
  <c r="W23" i="1"/>
  <c r="AC18" i="1"/>
  <c r="AE18" i="1" s="1"/>
  <c r="Z18" i="1"/>
  <c r="AB18" i="1" s="1"/>
  <c r="E25" i="1"/>
  <c r="E24" i="1"/>
  <c r="E23" i="1"/>
  <c r="E26" i="1"/>
  <c r="H18" i="1"/>
  <c r="J18" i="1" s="1"/>
  <c r="K18" i="1"/>
  <c r="M18" i="1" s="1"/>
  <c r="T18" i="1"/>
  <c r="V18" i="1" s="1"/>
  <c r="Q18" i="1"/>
  <c r="S18" i="1" s="1"/>
  <c r="J24" i="1" l="1"/>
  <c r="AB23" i="1"/>
  <c r="J23" i="1"/>
  <c r="J26" i="1"/>
  <c r="AE26" i="1"/>
  <c r="AE25" i="1"/>
  <c r="S26" i="1"/>
  <c r="J25" i="1"/>
  <c r="AB26" i="1"/>
  <c r="AB25" i="1"/>
  <c r="V26" i="1"/>
  <c r="B23" i="1"/>
  <c r="M26" i="1"/>
  <c r="M25" i="1"/>
  <c r="M24" i="1"/>
  <c r="B26" i="1"/>
  <c r="B25" i="1"/>
  <c r="B24" i="1"/>
  <c r="AE24" i="1"/>
  <c r="AE23" i="1"/>
  <c r="W18" i="1"/>
  <c r="Y18" i="1" s="1"/>
  <c r="AB24" i="1"/>
  <c r="V23" i="1"/>
  <c r="V25" i="1"/>
  <c r="V24" i="1"/>
  <c r="S23" i="1"/>
  <c r="N18" i="1"/>
  <c r="P25" i="1" s="1"/>
  <c r="S25" i="1"/>
  <c r="S24" i="1"/>
  <c r="M23" i="1"/>
  <c r="E18" i="1"/>
  <c r="P23" i="1" l="1"/>
  <c r="B18" i="1"/>
  <c r="D23" i="1" s="1"/>
  <c r="Y25" i="1"/>
  <c r="Y24" i="1"/>
  <c r="Y23" i="1"/>
  <c r="Y26" i="1"/>
  <c r="P18" i="1"/>
  <c r="P26" i="1"/>
  <c r="P24" i="1"/>
  <c r="G18" i="1"/>
  <c r="G26" i="1"/>
  <c r="G23" i="1"/>
  <c r="G25" i="1"/>
  <c r="G24" i="1"/>
  <c r="D18" i="1" l="1"/>
  <c r="D24" i="1"/>
  <c r="D26" i="1"/>
  <c r="D25" i="1"/>
</calcChain>
</file>

<file path=xl/sharedStrings.xml><?xml version="1.0" encoding="utf-8"?>
<sst xmlns="http://schemas.openxmlformats.org/spreadsheetml/2006/main" count="56" uniqueCount="28">
  <si>
    <t>by Final Cumulative Grade Point Average and Credit Toward Program</t>
  </si>
  <si>
    <t xml:space="preserve">     Credit Toward Program Less than 55</t>
  </si>
  <si>
    <t>Credit Toward Program 55 - 84</t>
  </si>
  <si>
    <t xml:space="preserve">     Credit Toward Program 85 or More</t>
  </si>
  <si>
    <t xml:space="preserve">     Underrepresented</t>
  </si>
  <si>
    <t xml:space="preserve">     Minority</t>
  </si>
  <si>
    <t xml:space="preserve">     Total</t>
  </si>
  <si>
    <t xml:space="preserve">     Groups </t>
  </si>
  <si>
    <t xml:space="preserve">     All Others</t>
  </si>
  <si>
    <t xml:space="preserve">   All Others</t>
  </si>
  <si>
    <t>N</t>
  </si>
  <si>
    <t>%</t>
  </si>
  <si>
    <t xml:space="preserve">Beginning Freshmen Who </t>
  </si>
  <si>
    <t>Did Not Receive a Degree and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</si>
  <si>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</si>
  <si>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</si>
  <si>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</si>
  <si>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</si>
  <si>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</si>
  <si>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 xml:space="preserve">NOTE: Includes Spring, Summer and Fall Term New Freshman Non-Bridge students who are US.citizens or permanent residents; excludes nonresident aliens. </t>
  </si>
  <si>
    <t>Office of the Registrar</t>
  </si>
  <si>
    <t>"Underrepresented Minority Groups" includes Black, Native American, Hawaiian, and Hispanic students.  "All Others" includes students whose ethnicity is Asian, White, or Unknown.</t>
  </si>
  <si>
    <t>Spring/Summer/Fall 2010 Beginning Freshmen</t>
  </si>
  <si>
    <t>Spring/Summer/Fall 2010</t>
  </si>
  <si>
    <t>Were Not Enrolled Fall 2014</t>
  </si>
  <si>
    <t xml:space="preserve"> Who Had Not Received a Degree After Four Years and Were Not Enrolled Fall 2016 </t>
  </si>
  <si>
    <t>Data as of 9/26/2016</t>
  </si>
  <si>
    <t>FRP 9   Report 868:2110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</si>
</sst>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2"/>
      <name val="Arial"/>
    </font>
    <font>
      <sz val="10"/>
      <name val="Helv"/>
    </font>
    <font>
      <b/>
      <sz val="12"/>
      <color indexed="12"/>
      <name val="Helv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5" fillId="0" borderId="0" xfId="3" applyFont="1"/>
    <xf numFmtId="0" fontId="3" fillId="0" borderId="0" xfId="3" applyFont="1"/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center"/>
    </xf>
    <xf numFmtId="0" fontId="1" fillId="0" borderId="0" xfId="3"/>
    <xf numFmtId="0" fontId="6" fillId="0" borderId="0" xfId="3" applyFont="1" applyAlignment="1">
      <alignment horizontal="right"/>
    </xf>
    <xf numFmtId="49" fontId="6" fillId="0" borderId="0" xfId="3" applyNumberFormat="1" applyFont="1"/>
    <xf numFmtId="164" fontId="6" fillId="0" borderId="0" xfId="3" applyNumberFormat="1" applyFont="1"/>
    <xf numFmtId="0" fontId="6" fillId="0" borderId="1" xfId="3" applyFont="1" applyBorder="1"/>
    <xf numFmtId="0" fontId="6" fillId="0" borderId="0" xfId="2" applyFont="1" applyAlignment="1">
      <alignment horizontal="left"/>
    </xf>
    <xf numFmtId="0" fontId="1" fillId="0" borderId="0" xfId="3" applyFont="1"/>
    <xf numFmtId="0" fontId="4" fillId="0" borderId="0" xfId="3" applyFont="1"/>
    <xf numFmtId="0" fontId="6" fillId="0" borderId="0" xfId="3" applyFont="1" applyProtection="1"/>
    <xf numFmtId="0" fontId="6" fillId="2" borderId="0" xfId="3" applyFont="1" applyFill="1"/>
    <xf numFmtId="9" fontId="6" fillId="0" borderId="0" xfId="4" applyFont="1" applyFill="1"/>
  </cellXfs>
  <cellStyles count="5">
    <cellStyle name="nonprint" xfId="1"/>
    <cellStyle name="Normal" xfId="0" builtinId="0"/>
    <cellStyle name="Normal_7 Bridge-Five Yrs after enter" xfId="2"/>
    <cellStyle name="Normal_9 Fresh-No Degree after Four Yr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180975</xdr:colOff>
      <xdr:row>11</xdr:row>
      <xdr:rowOff>104775</xdr:rowOff>
    </xdr:from>
    <xdr:to>
      <xdr:col>30</xdr:col>
      <xdr:colOff>476250</xdr:colOff>
      <xdr:row>11</xdr:row>
      <xdr:rowOff>104775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 flipH="1">
          <a:off x="116109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11</xdr:row>
      <xdr:rowOff>104775</xdr:rowOff>
    </xdr:from>
    <xdr:to>
      <xdr:col>27</xdr:col>
      <xdr:colOff>495300</xdr:colOff>
      <xdr:row>11</xdr:row>
      <xdr:rowOff>104775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 flipH="1">
          <a:off x="1060132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209550</xdr:colOff>
      <xdr:row>11</xdr:row>
      <xdr:rowOff>104775</xdr:rowOff>
    </xdr:from>
    <xdr:to>
      <xdr:col>24</xdr:col>
      <xdr:colOff>476250</xdr:colOff>
      <xdr:row>11</xdr:row>
      <xdr:rowOff>104775</xdr:rowOff>
    </xdr:to>
    <xdr:sp macro="" textlink="">
      <xdr:nvSpPr>
        <xdr:cNvPr id="1092" name="Line 3"/>
        <xdr:cNvSpPr>
          <a:spLocks noChangeShapeType="1"/>
        </xdr:cNvSpPr>
      </xdr:nvSpPr>
      <xdr:spPr bwMode="auto">
        <a:xfrm flipH="1">
          <a:off x="9582150" y="25908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11</xdr:row>
      <xdr:rowOff>104775</xdr:rowOff>
    </xdr:from>
    <xdr:to>
      <xdr:col>21</xdr:col>
      <xdr:colOff>476250</xdr:colOff>
      <xdr:row>11</xdr:row>
      <xdr:rowOff>104775</xdr:rowOff>
    </xdr:to>
    <xdr:sp macro="" textlink="">
      <xdr:nvSpPr>
        <xdr:cNvPr id="1093" name="Line 4"/>
        <xdr:cNvSpPr>
          <a:spLocks noChangeShapeType="1"/>
        </xdr:cNvSpPr>
      </xdr:nvSpPr>
      <xdr:spPr bwMode="auto">
        <a:xfrm flipH="1">
          <a:off x="8486775" y="25908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200025</xdr:colOff>
      <xdr:row>11</xdr:row>
      <xdr:rowOff>104775</xdr:rowOff>
    </xdr:from>
    <xdr:to>
      <xdr:col>18</xdr:col>
      <xdr:colOff>485775</xdr:colOff>
      <xdr:row>11</xdr:row>
      <xdr:rowOff>104775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 flipH="1">
          <a:off x="7515225" y="25908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200025</xdr:colOff>
      <xdr:row>11</xdr:row>
      <xdr:rowOff>104775</xdr:rowOff>
    </xdr:from>
    <xdr:to>
      <xdr:col>15</xdr:col>
      <xdr:colOff>504825</xdr:colOff>
      <xdr:row>11</xdr:row>
      <xdr:rowOff>104775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 flipH="1">
          <a:off x="6486525" y="259080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11</xdr:row>
      <xdr:rowOff>104775</xdr:rowOff>
    </xdr:from>
    <xdr:to>
      <xdr:col>12</xdr:col>
      <xdr:colOff>485775</xdr:colOff>
      <xdr:row>11</xdr:row>
      <xdr:rowOff>104775</xdr:rowOff>
    </xdr:to>
    <xdr:sp macro="" textlink="">
      <xdr:nvSpPr>
        <xdr:cNvPr id="1096" name="Line 7"/>
        <xdr:cNvSpPr>
          <a:spLocks noChangeShapeType="1"/>
        </xdr:cNvSpPr>
      </xdr:nvSpPr>
      <xdr:spPr bwMode="auto">
        <a:xfrm flipH="1">
          <a:off x="5391150" y="2590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180975</xdr:colOff>
      <xdr:row>11</xdr:row>
      <xdr:rowOff>104775</xdr:rowOff>
    </xdr:from>
    <xdr:to>
      <xdr:col>9</xdr:col>
      <xdr:colOff>476250</xdr:colOff>
      <xdr:row>11</xdr:row>
      <xdr:rowOff>104775</xdr:rowOff>
    </xdr:to>
    <xdr:sp macro="" textlink="">
      <xdr:nvSpPr>
        <xdr:cNvPr id="1097" name="Line 8"/>
        <xdr:cNvSpPr>
          <a:spLocks noChangeShapeType="1"/>
        </xdr:cNvSpPr>
      </xdr:nvSpPr>
      <xdr:spPr bwMode="auto">
        <a:xfrm flipH="1">
          <a:off x="44100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11</xdr:row>
      <xdr:rowOff>104775</xdr:rowOff>
    </xdr:from>
    <xdr:to>
      <xdr:col>6</xdr:col>
      <xdr:colOff>495300</xdr:colOff>
      <xdr:row>11</xdr:row>
      <xdr:rowOff>104775</xdr:rowOff>
    </xdr:to>
    <xdr:sp macro="" textlink="">
      <xdr:nvSpPr>
        <xdr:cNvPr id="1098" name="Line 9"/>
        <xdr:cNvSpPr>
          <a:spLocks noChangeShapeType="1"/>
        </xdr:cNvSpPr>
      </xdr:nvSpPr>
      <xdr:spPr bwMode="auto">
        <a:xfrm flipH="1">
          <a:off x="3457575" y="2590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11</xdr:row>
      <xdr:rowOff>104775</xdr:rowOff>
    </xdr:from>
    <xdr:to>
      <xdr:col>3</xdr:col>
      <xdr:colOff>504825</xdr:colOff>
      <xdr:row>11</xdr:row>
      <xdr:rowOff>104775</xdr:rowOff>
    </xdr:to>
    <xdr:sp macro="" textlink="">
      <xdr:nvSpPr>
        <xdr:cNvPr id="1099" name="Line 10"/>
        <xdr:cNvSpPr>
          <a:spLocks noChangeShapeType="1"/>
        </xdr:cNvSpPr>
      </xdr:nvSpPr>
      <xdr:spPr bwMode="auto">
        <a:xfrm flipH="1">
          <a:off x="2286000" y="259080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7</xdr:row>
      <xdr:rowOff>104775</xdr:rowOff>
    </xdr:from>
    <xdr:to>
      <xdr:col>12</xdr:col>
      <xdr:colOff>485775</xdr:colOff>
      <xdr:row>7</xdr:row>
      <xdr:rowOff>104775</xdr:rowOff>
    </xdr:to>
    <xdr:sp macro="" textlink="">
      <xdr:nvSpPr>
        <xdr:cNvPr id="1100" name="Line 11"/>
        <xdr:cNvSpPr>
          <a:spLocks noChangeShapeType="1"/>
        </xdr:cNvSpPr>
      </xdr:nvSpPr>
      <xdr:spPr bwMode="auto">
        <a:xfrm>
          <a:off x="3486150" y="1790700"/>
          <a:ext cx="275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180975</xdr:colOff>
      <xdr:row>7</xdr:row>
      <xdr:rowOff>104775</xdr:rowOff>
    </xdr:from>
    <xdr:to>
      <xdr:col>21</xdr:col>
      <xdr:colOff>447675</xdr:colOff>
      <xdr:row>7</xdr:row>
      <xdr:rowOff>104775</xdr:rowOff>
    </xdr:to>
    <xdr:sp macro="" textlink="">
      <xdr:nvSpPr>
        <xdr:cNvPr id="1101" name="Line 12"/>
        <xdr:cNvSpPr>
          <a:spLocks noChangeShapeType="1"/>
        </xdr:cNvSpPr>
      </xdr:nvSpPr>
      <xdr:spPr bwMode="auto">
        <a:xfrm>
          <a:off x="6467475" y="1790700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219075</xdr:colOff>
      <xdr:row>7</xdr:row>
      <xdr:rowOff>114300</xdr:rowOff>
    </xdr:from>
    <xdr:to>
      <xdr:col>30</xdr:col>
      <xdr:colOff>495300</xdr:colOff>
      <xdr:row>7</xdr:row>
      <xdr:rowOff>114300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V="1">
          <a:off x="9591675" y="1800225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21</xdr:row>
      <xdr:rowOff>95250</xdr:rowOff>
    </xdr:from>
    <xdr:to>
      <xdr:col>1</xdr:col>
      <xdr:colOff>200025</xdr:colOff>
      <xdr:row>21</xdr:row>
      <xdr:rowOff>95250</xdr:rowOff>
    </xdr:to>
    <xdr:sp macro="" textlink="">
      <xdr:nvSpPr>
        <xdr:cNvPr id="1103" name="Line 14"/>
        <xdr:cNvSpPr>
          <a:spLocks noChangeShapeType="1"/>
        </xdr:cNvSpPr>
      </xdr:nvSpPr>
      <xdr:spPr bwMode="auto">
        <a:xfrm>
          <a:off x="47625" y="458152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</xdr:row>
      <xdr:rowOff>9525</xdr:rowOff>
    </xdr:from>
    <xdr:to>
      <xdr:col>30</xdr:col>
      <xdr:colOff>485775</xdr:colOff>
      <xdr:row>4</xdr:row>
      <xdr:rowOff>19050</xdr:rowOff>
    </xdr:to>
    <xdr:sp macro="" textlink="">
      <xdr:nvSpPr>
        <xdr:cNvPr id="1104" name="Line 16"/>
        <xdr:cNvSpPr>
          <a:spLocks noChangeShapeType="1"/>
        </xdr:cNvSpPr>
      </xdr:nvSpPr>
      <xdr:spPr bwMode="auto">
        <a:xfrm flipV="1">
          <a:off x="38100" y="1095375"/>
          <a:ext cx="12372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104775</xdr:rowOff>
    </xdr:from>
    <xdr:to>
      <xdr:col>30</xdr:col>
      <xdr:colOff>485775</xdr:colOff>
      <xdr:row>13</xdr:row>
      <xdr:rowOff>104775</xdr:rowOff>
    </xdr:to>
    <xdr:sp macro="" textlink="">
      <xdr:nvSpPr>
        <xdr:cNvPr id="1105" name="Line 17"/>
        <xdr:cNvSpPr>
          <a:spLocks noChangeShapeType="1"/>
        </xdr:cNvSpPr>
      </xdr:nvSpPr>
      <xdr:spPr bwMode="auto">
        <a:xfrm>
          <a:off x="9525" y="2990850"/>
          <a:ext cx="1240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tabSelected="1" zoomScale="85" workbookViewId="0">
      <selection activeCell="A4" sqref="A4"/>
    </sheetView>
  </sheetViews>
  <sheetFormatPr defaultColWidth="7.21875" defaultRowHeight="15" x14ac:dyDescent="0.2"/>
  <cols>
    <col min="1" max="1" width="23.33203125" style="8" customWidth="1"/>
    <col min="2" max="2" width="7.109375" style="15" customWidth="1"/>
    <col min="3" max="3" width="0.44140625" style="15" customWidth="1"/>
    <col min="4" max="4" width="6.44140625" style="15" customWidth="1"/>
    <col min="5" max="5" width="5.5546875" style="15" customWidth="1"/>
    <col min="6" max="6" width="0.21875" style="15" customWidth="1"/>
    <col min="7" max="7" width="6.21875" style="15" customWidth="1"/>
    <col min="8" max="8" width="5.5546875" style="15" customWidth="1"/>
    <col min="9" max="9" width="0.21875" style="15" customWidth="1"/>
    <col min="10" max="10" width="6.21875" style="15" customWidth="1"/>
    <col min="11" max="11" width="5.5546875" style="15" customWidth="1"/>
    <col min="12" max="12" width="0.21875" style="15" customWidth="1"/>
    <col min="13" max="13" width="6.21875" style="15" customWidth="1"/>
    <col min="14" max="14" width="5.5546875" style="15" customWidth="1"/>
    <col min="15" max="15" width="0.21875" style="15" customWidth="1"/>
    <col min="16" max="16" width="6.21875" style="15" customWidth="1"/>
    <col min="17" max="17" width="5.5546875" style="15" customWidth="1"/>
    <col min="18" max="18" width="0.21875" style="15" customWidth="1"/>
    <col min="19" max="19" width="6.21875" style="15" customWidth="1"/>
    <col min="20" max="20" width="5.5546875" style="15" customWidth="1"/>
    <col min="21" max="21" width="0.21875" style="15" customWidth="1"/>
    <col min="22" max="22" width="6.21875" style="15" customWidth="1"/>
    <col min="23" max="23" width="5.5546875" style="15" customWidth="1"/>
    <col min="24" max="24" width="0.21875" style="15" customWidth="1"/>
    <col min="25" max="25" width="6.21875" style="15" customWidth="1"/>
    <col min="26" max="26" width="5.5546875" style="15" customWidth="1"/>
    <col min="27" max="27" width="0.21875" style="15" customWidth="1"/>
    <col min="28" max="28" width="6.21875" style="15" customWidth="1"/>
    <col min="29" max="29" width="5.5546875" style="15" customWidth="1"/>
    <col min="30" max="30" width="0.21875" style="15" customWidth="1"/>
    <col min="31" max="31" width="6.21875" style="15" customWidth="1"/>
    <col min="32" max="16384" width="7.21875" style="8"/>
  </cols>
  <sheetData>
    <row r="1" spans="1:31" s="3" customFormat="1" ht="23.25" x14ac:dyDescent="0.3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23.25" x14ac:dyDescent="0.3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4" customFormat="1" ht="23.2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6" customFormat="1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5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3" customFormat="1" ht="15.75" x14ac:dyDescent="0.25">
      <c r="A7" s="5"/>
      <c r="B7" s="5"/>
      <c r="C7" s="5"/>
      <c r="D7" s="5"/>
      <c r="E7" s="5"/>
      <c r="F7" s="5"/>
      <c r="G7" s="5"/>
      <c r="H7" s="5"/>
      <c r="I7" s="7" t="s">
        <v>1</v>
      </c>
      <c r="J7" s="5"/>
      <c r="K7" s="5"/>
      <c r="L7" s="5"/>
      <c r="M7" s="5"/>
      <c r="N7" s="5"/>
      <c r="O7" s="5"/>
      <c r="P7" s="5"/>
      <c r="Q7" s="5"/>
      <c r="R7" s="7" t="s">
        <v>2</v>
      </c>
      <c r="S7" s="5"/>
      <c r="T7" s="5"/>
      <c r="U7" s="5"/>
      <c r="V7" s="5"/>
      <c r="W7" s="5"/>
      <c r="X7" s="5"/>
      <c r="Y7" s="5"/>
      <c r="Z7" s="5"/>
      <c r="AA7" s="7" t="s">
        <v>3</v>
      </c>
      <c r="AB7" s="5"/>
      <c r="AC7" s="5"/>
      <c r="AD7" s="5"/>
      <c r="AE7" s="5"/>
    </row>
    <row r="8" spans="1:31" ht="15.75" x14ac:dyDescent="0.2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"/>
      <c r="AA8" s="5"/>
      <c r="AB8" s="7"/>
      <c r="AC8" s="7"/>
      <c r="AD8" s="7"/>
      <c r="AE8" s="7"/>
    </row>
    <row r="9" spans="1:31" ht="15.75" x14ac:dyDescent="0.25">
      <c r="A9" s="5"/>
      <c r="B9" s="7"/>
      <c r="C9" s="7"/>
      <c r="D9" s="7"/>
      <c r="E9" s="7"/>
      <c r="F9" s="7"/>
      <c r="G9" s="7"/>
      <c r="H9" s="5"/>
      <c r="I9" s="7" t="s">
        <v>4</v>
      </c>
      <c r="J9" s="7"/>
      <c r="K9" s="7"/>
      <c r="L9" s="7"/>
      <c r="M9" s="7"/>
      <c r="N9" s="7"/>
      <c r="O9" s="7"/>
      <c r="P9" s="7"/>
      <c r="Q9" s="5"/>
      <c r="R9" s="7" t="s">
        <v>4</v>
      </c>
      <c r="S9" s="7"/>
      <c r="T9" s="7"/>
      <c r="U9" s="7"/>
      <c r="V9" s="7"/>
      <c r="W9" s="7"/>
      <c r="X9" s="7"/>
      <c r="Y9" s="7"/>
      <c r="Z9" s="5"/>
      <c r="AA9" s="7" t="s">
        <v>4</v>
      </c>
      <c r="AB9" s="7"/>
      <c r="AC9" s="7"/>
      <c r="AD9" s="7"/>
      <c r="AE9" s="7"/>
    </row>
    <row r="10" spans="1:31" ht="15.75" x14ac:dyDescent="0.25">
      <c r="A10" s="5"/>
      <c r="B10" s="7"/>
      <c r="C10" s="7"/>
      <c r="D10" s="7"/>
      <c r="E10" s="7"/>
      <c r="F10" s="7"/>
      <c r="G10" s="7"/>
      <c r="H10" s="7"/>
      <c r="I10" s="7" t="s">
        <v>5</v>
      </c>
      <c r="J10" s="7"/>
      <c r="K10" s="7"/>
      <c r="L10" s="7"/>
      <c r="M10" s="7"/>
      <c r="N10" s="7"/>
      <c r="O10" s="7"/>
      <c r="P10" s="7"/>
      <c r="Q10" s="7"/>
      <c r="R10" s="7" t="s">
        <v>5</v>
      </c>
      <c r="S10" s="7"/>
      <c r="T10" s="7"/>
      <c r="U10" s="7"/>
      <c r="V10" s="7"/>
      <c r="W10" s="7"/>
      <c r="X10" s="7"/>
      <c r="Y10" s="7"/>
      <c r="Z10" s="7"/>
      <c r="AA10" s="7" t="s">
        <v>5</v>
      </c>
      <c r="AB10" s="7"/>
      <c r="AC10" s="7"/>
      <c r="AD10" s="7"/>
      <c r="AE10" s="7"/>
    </row>
    <row r="11" spans="1:31" ht="15.75" x14ac:dyDescent="0.25">
      <c r="A11" s="5"/>
      <c r="B11" s="5"/>
      <c r="C11" s="7" t="s">
        <v>6</v>
      </c>
      <c r="D11" s="7"/>
      <c r="E11" s="5"/>
      <c r="F11" s="7" t="s">
        <v>6</v>
      </c>
      <c r="G11" s="7"/>
      <c r="H11" s="5"/>
      <c r="I11" s="7" t="s">
        <v>7</v>
      </c>
      <c r="J11" s="7"/>
      <c r="K11" s="5"/>
      <c r="L11" s="7" t="s">
        <v>8</v>
      </c>
      <c r="M11" s="7"/>
      <c r="N11" s="5"/>
      <c r="O11" s="7" t="s">
        <v>6</v>
      </c>
      <c r="P11" s="7"/>
      <c r="Q11" s="5"/>
      <c r="R11" s="7" t="s">
        <v>7</v>
      </c>
      <c r="S11" s="7"/>
      <c r="T11" s="5"/>
      <c r="U11" s="7" t="s">
        <v>9</v>
      </c>
      <c r="V11" s="7"/>
      <c r="W11" s="5"/>
      <c r="X11" s="7" t="s">
        <v>6</v>
      </c>
      <c r="Y11" s="7"/>
      <c r="Z11" s="5"/>
      <c r="AA11" s="7" t="s">
        <v>7</v>
      </c>
      <c r="AB11" s="7"/>
      <c r="AC11" s="5"/>
      <c r="AD11" s="7" t="s">
        <v>9</v>
      </c>
      <c r="AE11" s="7"/>
    </row>
    <row r="12" spans="1:31" ht="15.75" x14ac:dyDescent="0.25">
      <c r="A12" s="5"/>
      <c r="B12" s="7"/>
      <c r="C12" s="7"/>
      <c r="D12" s="7"/>
      <c r="E12" s="7"/>
      <c r="F12" s="7"/>
      <c r="G12" s="7"/>
      <c r="H12" s="7"/>
      <c r="I12" s="7"/>
      <c r="J12" s="7"/>
      <c r="K12" s="5"/>
      <c r="L12" s="7"/>
      <c r="M12" s="7"/>
      <c r="N12" s="7"/>
      <c r="O12" s="7"/>
      <c r="P12" s="7"/>
      <c r="Q12" s="7"/>
      <c r="R12" s="7"/>
      <c r="S12" s="7"/>
      <c r="T12" s="5"/>
      <c r="U12" s="7"/>
      <c r="V12" s="7"/>
      <c r="W12" s="7"/>
      <c r="X12" s="7"/>
      <c r="Y12" s="7"/>
      <c r="Z12" s="7"/>
      <c r="AA12" s="7"/>
      <c r="AB12" s="7"/>
      <c r="AC12" s="5"/>
      <c r="AD12" s="7"/>
      <c r="AE12" s="7"/>
    </row>
    <row r="13" spans="1:31" ht="15.75" x14ac:dyDescent="0.25">
      <c r="A13" s="5"/>
      <c r="B13" s="9" t="s">
        <v>10</v>
      </c>
      <c r="C13" s="7"/>
      <c r="D13" s="7" t="s">
        <v>11</v>
      </c>
      <c r="E13" s="9" t="s">
        <v>10</v>
      </c>
      <c r="F13" s="7"/>
      <c r="G13" s="7" t="s">
        <v>11</v>
      </c>
      <c r="H13" s="9" t="s">
        <v>10</v>
      </c>
      <c r="I13" s="7"/>
      <c r="J13" s="7" t="s">
        <v>11</v>
      </c>
      <c r="K13" s="9" t="s">
        <v>10</v>
      </c>
      <c r="L13" s="7"/>
      <c r="M13" s="7" t="s">
        <v>11</v>
      </c>
      <c r="N13" s="9" t="s">
        <v>10</v>
      </c>
      <c r="O13" s="7"/>
      <c r="P13" s="7" t="s">
        <v>11</v>
      </c>
      <c r="Q13" s="9" t="s">
        <v>10</v>
      </c>
      <c r="R13" s="7"/>
      <c r="S13" s="7" t="s">
        <v>11</v>
      </c>
      <c r="T13" s="9" t="s">
        <v>10</v>
      </c>
      <c r="U13" s="7"/>
      <c r="V13" s="7" t="s">
        <v>11</v>
      </c>
      <c r="W13" s="9" t="s">
        <v>10</v>
      </c>
      <c r="X13" s="7"/>
      <c r="Y13" s="7" t="s">
        <v>11</v>
      </c>
      <c r="Z13" s="9" t="s">
        <v>10</v>
      </c>
      <c r="AA13" s="7"/>
      <c r="AB13" s="7" t="s">
        <v>11</v>
      </c>
      <c r="AC13" s="9" t="s">
        <v>10</v>
      </c>
      <c r="AD13" s="7"/>
      <c r="AE13" s="7" t="s">
        <v>11</v>
      </c>
    </row>
    <row r="14" spans="1:31" ht="15.75" x14ac:dyDescent="0.2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5"/>
      <c r="AD14" s="5"/>
      <c r="AE14" s="5"/>
    </row>
    <row r="15" spans="1:31" ht="15.75" x14ac:dyDescent="0.25">
      <c r="A15" s="5" t="s">
        <v>23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5"/>
      <c r="AD15" s="5"/>
      <c r="AE15" s="5"/>
    </row>
    <row r="16" spans="1:31" ht="15.75" x14ac:dyDescent="0.25">
      <c r="A16" s="10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.75" x14ac:dyDescent="0.25">
      <c r="A17" s="10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.75" x14ac:dyDescent="0.25">
      <c r="A18" s="10" t="s">
        <v>24</v>
      </c>
      <c r="B18" s="16">
        <f>SUM(B23:B26)</f>
        <v>451</v>
      </c>
      <c r="C18" s="5"/>
      <c r="D18" s="18">
        <f>B18/B18</f>
        <v>1</v>
      </c>
      <c r="E18" s="5">
        <f>SUM(K18,H18)</f>
        <v>181</v>
      </c>
      <c r="F18" s="5"/>
      <c r="G18" s="18">
        <f>E18/E18</f>
        <v>1</v>
      </c>
      <c r="H18" s="16">
        <f>SUM(H23:H26)</f>
        <v>21</v>
      </c>
      <c r="I18" s="5"/>
      <c r="J18" s="18">
        <f>H18/H18</f>
        <v>1</v>
      </c>
      <c r="K18" s="16">
        <f>SUM(K23:K26)</f>
        <v>160</v>
      </c>
      <c r="L18" s="5"/>
      <c r="M18" s="18">
        <f>K18/K18</f>
        <v>1</v>
      </c>
      <c r="N18" s="5">
        <f>SUM(T18,Q18)</f>
        <v>101</v>
      </c>
      <c r="O18" s="5"/>
      <c r="P18" s="18">
        <f>N18/N18</f>
        <v>1</v>
      </c>
      <c r="Q18" s="16">
        <f>SUM(Q23:Q26)</f>
        <v>10</v>
      </c>
      <c r="R18" s="5"/>
      <c r="S18" s="18">
        <f>Q18/Q18</f>
        <v>1</v>
      </c>
      <c r="T18" s="16">
        <f>SUM(T23:T26)</f>
        <v>91</v>
      </c>
      <c r="U18" s="5"/>
      <c r="V18" s="18">
        <f>T18/T18</f>
        <v>1</v>
      </c>
      <c r="W18" s="5">
        <f>SUM(AC18,Z18)</f>
        <v>169</v>
      </c>
      <c r="X18" s="5"/>
      <c r="Y18" s="18">
        <f>W18/W18</f>
        <v>1</v>
      </c>
      <c r="Z18" s="16">
        <f>SUM(Z23:Z26)</f>
        <v>15</v>
      </c>
      <c r="AA18" s="5"/>
      <c r="AB18" s="18">
        <f>Z18/Z18</f>
        <v>1</v>
      </c>
      <c r="AC18" s="16">
        <f>SUM(AC23:AC26)</f>
        <v>154</v>
      </c>
      <c r="AD18" s="5"/>
      <c r="AE18" s="18">
        <f>AC18/AC18</f>
        <v>1</v>
      </c>
    </row>
    <row r="19" spans="1:31" ht="15.75" x14ac:dyDescent="0.25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.75" x14ac:dyDescent="0.2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.75" x14ac:dyDescent="0.25">
      <c r="A21" s="10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.75" x14ac:dyDescent="0.25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 x14ac:dyDescent="0.25">
      <c r="A23" s="10" t="s">
        <v>15</v>
      </c>
      <c r="B23" s="16">
        <f>SUM(E23,N23,W23)</f>
        <v>75</v>
      </c>
      <c r="C23" s="5"/>
      <c r="D23" s="11">
        <f>IF(B18=0,0,B23/B18)</f>
        <v>0.16629711751662971</v>
      </c>
      <c r="E23" s="5">
        <f>SUM(K23,H23)</f>
        <v>57</v>
      </c>
      <c r="F23" s="5"/>
      <c r="G23" s="11">
        <f>IF(E18=0,0,E23/E18)</f>
        <v>0.31491712707182318</v>
      </c>
      <c r="H23" s="17">
        <v>7</v>
      </c>
      <c r="I23" s="5"/>
      <c r="J23" s="11">
        <f>IF(H18=0,0,H23/H18)</f>
        <v>0.33333333333333331</v>
      </c>
      <c r="K23" s="17">
        <v>50</v>
      </c>
      <c r="L23" s="5"/>
      <c r="M23" s="11">
        <f>IF(K18=0,0,K23/K18)</f>
        <v>0.3125</v>
      </c>
      <c r="N23" s="5">
        <f>SUM(T23,Q23)</f>
        <v>13</v>
      </c>
      <c r="O23" s="5"/>
      <c r="P23" s="11">
        <f>IF(N18=0,0,N23/N18)</f>
        <v>0.12871287128712872</v>
      </c>
      <c r="Q23" s="17">
        <v>1</v>
      </c>
      <c r="R23" s="5"/>
      <c r="S23" s="11">
        <f>IF(Q18=0,0,Q23/Q18)</f>
        <v>0.1</v>
      </c>
      <c r="T23" s="17">
        <v>12</v>
      </c>
      <c r="U23" s="5"/>
      <c r="V23" s="11">
        <f>IF(T18=0,0,T23/T18)</f>
        <v>0.13186813186813187</v>
      </c>
      <c r="W23" s="5">
        <f>SUM(AC23,Z23)</f>
        <v>5</v>
      </c>
      <c r="X23" s="5"/>
      <c r="Y23" s="11">
        <f>IF(W18=0,0,W23/W18)</f>
        <v>2.9585798816568046E-2</v>
      </c>
      <c r="Z23" s="17">
        <v>0</v>
      </c>
      <c r="AA23" s="5"/>
      <c r="AB23" s="11">
        <f>IF(Z18=0,0,Z23/Z18)</f>
        <v>0</v>
      </c>
      <c r="AC23" s="17">
        <v>5</v>
      </c>
      <c r="AD23" s="5">
        <v>36</v>
      </c>
      <c r="AE23" s="11">
        <f>IF(AC18=0,0,AC23/AC18)</f>
        <v>3.2467532467532464E-2</v>
      </c>
    </row>
    <row r="24" spans="1:31" ht="15.75" x14ac:dyDescent="0.25">
      <c r="A24" s="10" t="s">
        <v>16</v>
      </c>
      <c r="B24" s="16">
        <f>SUM(E24,N24,W24)</f>
        <v>77</v>
      </c>
      <c r="C24" s="5"/>
      <c r="D24" s="11">
        <f>IF(B18=0,0,B24/B18)</f>
        <v>0.17073170731707318</v>
      </c>
      <c r="E24" s="5">
        <f>SUM(K24,H24)</f>
        <v>22</v>
      </c>
      <c r="F24" s="5"/>
      <c r="G24" s="11">
        <f>IF(E18=0,0,E24/E18)</f>
        <v>0.12154696132596685</v>
      </c>
      <c r="H24" s="17">
        <v>2</v>
      </c>
      <c r="I24" s="5"/>
      <c r="J24" s="11">
        <f>IF(H18=0,0,H24/H18)</f>
        <v>9.5238095238095233E-2</v>
      </c>
      <c r="K24" s="17">
        <v>20</v>
      </c>
      <c r="L24" s="5"/>
      <c r="M24" s="11">
        <f>IF(K18=0,0,K24/K18)</f>
        <v>0.125</v>
      </c>
      <c r="N24" s="5">
        <f>SUM(T24,Q24)</f>
        <v>27</v>
      </c>
      <c r="O24" s="5"/>
      <c r="P24" s="11">
        <f>IF(N18=0,0,N24/N18)</f>
        <v>0.26732673267326734</v>
      </c>
      <c r="Q24" s="17">
        <v>1</v>
      </c>
      <c r="R24" s="5"/>
      <c r="S24" s="11">
        <f>IF(Q18=0,0,Q24/Q18)</f>
        <v>0.1</v>
      </c>
      <c r="T24" s="17">
        <v>26</v>
      </c>
      <c r="U24" s="5"/>
      <c r="V24" s="11">
        <f>IF(T18=0,0,T24/T18)</f>
        <v>0.2857142857142857</v>
      </c>
      <c r="W24" s="5">
        <f>SUM(AC24,Z24)</f>
        <v>28</v>
      </c>
      <c r="X24" s="5"/>
      <c r="Y24" s="11">
        <f>IF(W18=0,0,W24/W18)</f>
        <v>0.16568047337278108</v>
      </c>
      <c r="Z24" s="17">
        <v>4</v>
      </c>
      <c r="AA24" s="5"/>
      <c r="AB24" s="11">
        <f>IF(Z18=0,0,Z24/Z18)</f>
        <v>0.26666666666666666</v>
      </c>
      <c r="AC24" s="17">
        <v>24</v>
      </c>
      <c r="AD24" s="5"/>
      <c r="AE24" s="11">
        <f>IF(AC18=0,0,AC24/AC18)</f>
        <v>0.15584415584415584</v>
      </c>
    </row>
    <row r="25" spans="1:31" ht="15.75" x14ac:dyDescent="0.25">
      <c r="A25" s="10" t="s">
        <v>17</v>
      </c>
      <c r="B25" s="16">
        <f>SUM(E25,N25,W25)</f>
        <v>116</v>
      </c>
      <c r="C25" s="5"/>
      <c r="D25" s="11">
        <f>IF(B18=0,0,B25/B18)</f>
        <v>0.25720620842572062</v>
      </c>
      <c r="E25" s="5">
        <f>SUM(K25,H25)</f>
        <v>40</v>
      </c>
      <c r="F25" s="5"/>
      <c r="G25" s="11">
        <f>IF(E18=0,0,E25/E18)</f>
        <v>0.22099447513812154</v>
      </c>
      <c r="H25" s="17">
        <v>5</v>
      </c>
      <c r="I25" s="5"/>
      <c r="J25" s="11">
        <f>IF(H18=0,0,H25/H18)</f>
        <v>0.23809523809523808</v>
      </c>
      <c r="K25" s="17">
        <v>35</v>
      </c>
      <c r="L25" s="5"/>
      <c r="M25" s="11">
        <f>IF(K18=0,0,K25/K18)</f>
        <v>0.21875</v>
      </c>
      <c r="N25" s="5">
        <f>SUM(T25,Q25)</f>
        <v>29</v>
      </c>
      <c r="O25" s="5"/>
      <c r="P25" s="11">
        <f>IF(N18=0,0,N25/N18)</f>
        <v>0.28712871287128711</v>
      </c>
      <c r="Q25" s="17">
        <v>3</v>
      </c>
      <c r="R25" s="5"/>
      <c r="S25" s="11">
        <f>IF(Q18=0,0,Q25/Q18)</f>
        <v>0.3</v>
      </c>
      <c r="T25" s="17">
        <v>26</v>
      </c>
      <c r="U25" s="5"/>
      <c r="V25" s="11">
        <f>IF(T18=0,0,T25/T18)</f>
        <v>0.2857142857142857</v>
      </c>
      <c r="W25" s="5">
        <f>SUM(AC25,Z25)</f>
        <v>47</v>
      </c>
      <c r="X25" s="5"/>
      <c r="Y25" s="11">
        <f>IF(W18=0,0,W25/W18)</f>
        <v>0.27810650887573962</v>
      </c>
      <c r="Z25" s="17">
        <v>7</v>
      </c>
      <c r="AA25" s="5"/>
      <c r="AB25" s="11">
        <f>IF(Z18=0,0,Z25/Z18)</f>
        <v>0.46666666666666667</v>
      </c>
      <c r="AC25" s="17">
        <v>40</v>
      </c>
      <c r="AD25" s="5"/>
      <c r="AE25" s="11">
        <f>IF(AC18=0,0,AC25/AC18)</f>
        <v>0.25974025974025972</v>
      </c>
    </row>
    <row r="26" spans="1:31" ht="15.75" x14ac:dyDescent="0.25">
      <c r="A26" s="10" t="s">
        <v>18</v>
      </c>
      <c r="B26" s="16">
        <f>SUM(E26,N26,W26)</f>
        <v>183</v>
      </c>
      <c r="C26" s="5"/>
      <c r="D26" s="11">
        <f>IF(B18=0,0,B26/B18)</f>
        <v>0.40576496674057649</v>
      </c>
      <c r="E26" s="5">
        <f>SUM(K26,H26)</f>
        <v>62</v>
      </c>
      <c r="F26" s="5"/>
      <c r="G26" s="11">
        <f>IF(E18=0,0,E26/E18)</f>
        <v>0.34254143646408841</v>
      </c>
      <c r="H26" s="17">
        <v>7</v>
      </c>
      <c r="I26" s="5"/>
      <c r="J26" s="11">
        <f>IF(H18=0,0,H26/H18)</f>
        <v>0.33333333333333331</v>
      </c>
      <c r="K26" s="17">
        <v>55</v>
      </c>
      <c r="L26" s="5"/>
      <c r="M26" s="11">
        <f>IF(K18=0,0,K26/K18)</f>
        <v>0.34375</v>
      </c>
      <c r="N26" s="5">
        <f>SUM(T26,Q26)</f>
        <v>32</v>
      </c>
      <c r="O26" s="5"/>
      <c r="P26" s="11">
        <f>IF(N18=0,0,N26/N18)</f>
        <v>0.31683168316831684</v>
      </c>
      <c r="Q26" s="17">
        <v>5</v>
      </c>
      <c r="R26" s="5"/>
      <c r="S26" s="11">
        <f>IF(Q18=0,0,Q26/Q18)</f>
        <v>0.5</v>
      </c>
      <c r="T26" s="17">
        <v>27</v>
      </c>
      <c r="U26" s="5"/>
      <c r="V26" s="11">
        <f>IF(T18=0,0,T26/T18)</f>
        <v>0.2967032967032967</v>
      </c>
      <c r="W26" s="5">
        <f>SUM(AC26,Z26)</f>
        <v>89</v>
      </c>
      <c r="X26" s="5"/>
      <c r="Y26" s="11">
        <f>IF(W18=0,0,W26/W18)</f>
        <v>0.52662721893491127</v>
      </c>
      <c r="Z26" s="17">
        <v>4</v>
      </c>
      <c r="AA26" s="5"/>
      <c r="AB26" s="11">
        <f>IF(Z18=0,0,Z26/Z18)</f>
        <v>0.26666666666666666</v>
      </c>
      <c r="AC26" s="17">
        <v>85</v>
      </c>
      <c r="AD26" s="5"/>
      <c r="AE26" s="11">
        <f>IF(AC18=0,0,AC26/AC18)</f>
        <v>0.55194805194805197</v>
      </c>
    </row>
    <row r="27" spans="1:31" ht="15.7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1"/>
    </row>
    <row r="28" spans="1:31" ht="15.7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.7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.7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x14ac:dyDescent="0.25">
      <c r="A31" s="5"/>
      <c r="B31" s="5"/>
      <c r="C31" s="5"/>
      <c r="D31" s="11"/>
      <c r="E31" s="5"/>
      <c r="F31" s="5"/>
      <c r="G31" s="11"/>
      <c r="H31" s="5"/>
      <c r="I31" s="5"/>
      <c r="J31" s="11"/>
      <c r="K31" s="5"/>
      <c r="L31" s="5"/>
      <c r="M31" s="11"/>
      <c r="N31" s="5"/>
      <c r="O31" s="5"/>
      <c r="P31" s="11"/>
      <c r="Q31" s="5"/>
      <c r="R31" s="5"/>
      <c r="S31" s="11"/>
      <c r="T31" s="5"/>
      <c r="U31" s="5"/>
      <c r="V31" s="11"/>
      <c r="W31" s="5"/>
      <c r="X31" s="5"/>
      <c r="Y31" s="11"/>
      <c r="Z31" s="5"/>
      <c r="AA31" s="5"/>
      <c r="AB31" s="11"/>
      <c r="AC31" s="5"/>
      <c r="AD31" s="5"/>
      <c r="AE31" s="11"/>
    </row>
    <row r="32" spans="1:31" s="6" customFormat="1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5" s="6" customFormat="1" ht="15.7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5" s="6" customFormat="1" ht="15.7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5" ht="15.75" x14ac:dyDescent="0.25">
      <c r="A35" s="13" t="s">
        <v>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5" ht="15.75" x14ac:dyDescent="0.25">
      <c r="A36" s="5" t="s">
        <v>21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4"/>
      <c r="AG36" s="14"/>
      <c r="AH36" s="14"/>
      <c r="AI36" s="14"/>
    </row>
    <row r="37" spans="1:35" ht="15.7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 t="s">
        <v>20</v>
      </c>
      <c r="AA37" s="5"/>
      <c r="AB37" s="5"/>
      <c r="AC37" s="5"/>
      <c r="AD37" s="5"/>
      <c r="AE37" s="5"/>
      <c r="AF37" s="14"/>
      <c r="AH37" s="14"/>
      <c r="AI37" s="14"/>
    </row>
    <row r="38" spans="1:35" ht="15.7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 t="s">
        <v>26</v>
      </c>
      <c r="AA38" s="5"/>
      <c r="AB38" s="5"/>
      <c r="AC38" s="5"/>
      <c r="AD38" s="5"/>
      <c r="AE38" s="5"/>
      <c r="AF38" s="14"/>
      <c r="AH38" s="14"/>
      <c r="AI38" s="14"/>
    </row>
    <row r="39" spans="1:35" ht="15.75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 t="s">
        <v>27</v>
      </c>
      <c r="AA39" s="5"/>
      <c r="AB39" s="5"/>
      <c r="AC39" s="5"/>
      <c r="AD39" s="5"/>
      <c r="AE39" s="5"/>
      <c r="AF39" s="14"/>
      <c r="AH39" s="14"/>
      <c r="AI39" s="14"/>
    </row>
    <row r="40" spans="1:35" ht="15.75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4"/>
      <c r="AH40" s="14"/>
      <c r="AI40" s="14"/>
    </row>
    <row r="41" spans="1:35" x14ac:dyDescent="0.2">
      <c r="A41" s="3"/>
    </row>
    <row r="42" spans="1:35" x14ac:dyDescent="0.2">
      <c r="A42" s="3"/>
    </row>
    <row r="43" spans="1:35" x14ac:dyDescent="0.2">
      <c r="A43" s="3"/>
    </row>
  </sheetData>
  <phoneticPr fontId="0" type="noConversion"/>
  <printOptions horizontalCentered="1" verticalCentered="1"/>
  <pageMargins left="0.5" right="0.5" top="0.5" bottom="0.5" header="0.5" footer="0.5"/>
  <pageSetup scale="74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 Fresh-No Degree after Four Yr</vt:lpstr>
      <vt:lpstr>'9 Fresh-No Degree after Four Yr'!Print_Area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2015-10-20T17:23:48Z</cp:lastPrinted>
  <dcterms:created xsi:type="dcterms:W3CDTF">2006-01-11T17:11:25Z</dcterms:created>
  <dcterms:modified xsi:type="dcterms:W3CDTF">2016-10-12T16:46:13Z</dcterms:modified>
</cp:coreProperties>
</file>