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1" i="1"/>
  <c r="T27"/>
  <c r="T26"/>
  <c r="R25"/>
  <c r="B25"/>
  <c r="Q27"/>
  <c r="Q26"/>
  <c r="O25"/>
  <c r="O21"/>
  <c r="U21"/>
  <c r="N27"/>
  <c r="N26"/>
  <c r="L25"/>
  <c r="N25" s="1"/>
  <c r="R21"/>
  <c r="L21"/>
  <c r="K27"/>
  <c r="K26"/>
  <c r="I25"/>
  <c r="K25" s="1"/>
  <c r="F39"/>
  <c r="F38"/>
  <c r="H38" s="1"/>
  <c r="F34"/>
  <c r="F35"/>
  <c r="F22"/>
  <c r="H22" s="1"/>
  <c r="F23"/>
  <c r="F26"/>
  <c r="H26" s="1"/>
  <c r="F27"/>
  <c r="H27" s="1"/>
  <c r="F31"/>
  <c r="H31" s="1"/>
  <c r="F30"/>
  <c r="D34"/>
  <c r="F19"/>
  <c r="H19" s="1"/>
  <c r="F18"/>
  <c r="B13"/>
  <c r="H18"/>
  <c r="I37"/>
  <c r="L33"/>
  <c r="I33"/>
  <c r="O29"/>
  <c r="L29"/>
  <c r="I29"/>
  <c r="X17"/>
  <c r="U17"/>
  <c r="R17"/>
  <c r="O17"/>
  <c r="L17"/>
  <c r="I17"/>
  <c r="K38"/>
  <c r="K39"/>
  <c r="B37"/>
  <c r="K37" s="1"/>
  <c r="H39"/>
  <c r="N34"/>
  <c r="N35"/>
  <c r="B33"/>
  <c r="K34"/>
  <c r="K35"/>
  <c r="H34"/>
  <c r="H35"/>
  <c r="Q30"/>
  <c r="Q31"/>
  <c r="B29"/>
  <c r="Q29" s="1"/>
  <c r="N30"/>
  <c r="N31"/>
  <c r="K30"/>
  <c r="K31"/>
  <c r="W22"/>
  <c r="W23"/>
  <c r="B21"/>
  <c r="W21" s="1"/>
  <c r="T22"/>
  <c r="T23"/>
  <c r="Q23"/>
  <c r="Q22"/>
  <c r="N22"/>
  <c r="N23"/>
  <c r="K22"/>
  <c r="K23"/>
  <c r="K21"/>
  <c r="H23"/>
  <c r="Z18"/>
  <c r="Z19"/>
  <c r="B17"/>
  <c r="W17" s="1"/>
  <c r="W18"/>
  <c r="W19"/>
  <c r="T18"/>
  <c r="T19"/>
  <c r="Q18"/>
  <c r="Q19"/>
  <c r="N18"/>
  <c r="N19"/>
  <c r="K18"/>
  <c r="K19"/>
  <c r="F17"/>
  <c r="H17" s="1"/>
  <c r="D13"/>
  <c r="AC15"/>
  <c r="AC14"/>
  <c r="AA13"/>
  <c r="AC13" s="1"/>
  <c r="Z14"/>
  <c r="Z15"/>
  <c r="X13"/>
  <c r="Z13" s="1"/>
  <c r="W14"/>
  <c r="W15"/>
  <c r="U13"/>
  <c r="W13" s="1"/>
  <c r="T14"/>
  <c r="T15"/>
  <c r="R13"/>
  <c r="T13" s="1"/>
  <c r="Q14"/>
  <c r="Q15"/>
  <c r="O13"/>
  <c r="Q13" s="1"/>
  <c r="N14"/>
  <c r="N15"/>
  <c r="L13"/>
  <c r="N13" s="1"/>
  <c r="K14"/>
  <c r="K15"/>
  <c r="I13"/>
  <c r="K13" s="1"/>
  <c r="F15"/>
  <c r="H15" s="1"/>
  <c r="F14"/>
  <c r="H14" s="1"/>
  <c r="D35"/>
  <c r="D33"/>
  <c r="D39"/>
  <c r="D38"/>
  <c r="D37"/>
  <c r="D31"/>
  <c r="D30"/>
  <c r="D29"/>
  <c r="D27"/>
  <c r="D26"/>
  <c r="D25"/>
  <c r="D23"/>
  <c r="D22"/>
  <c r="D21"/>
  <c r="D19"/>
  <c r="D18"/>
  <c r="D17"/>
  <c r="D15"/>
  <c r="D14"/>
  <c r="N33" l="1"/>
  <c r="K33"/>
  <c r="F29"/>
  <c r="H29" s="1"/>
  <c r="N29"/>
  <c r="F21"/>
  <c r="H21" s="1"/>
  <c r="N21"/>
  <c r="T21"/>
  <c r="Q17"/>
  <c r="K17"/>
  <c r="N17"/>
  <c r="T17"/>
  <c r="F37"/>
  <c r="H37" s="1"/>
  <c r="F33"/>
  <c r="H33" s="1"/>
  <c r="H30"/>
  <c r="K29"/>
  <c r="T25"/>
  <c r="F25"/>
  <c r="H25" s="1"/>
  <c r="Q25"/>
  <c r="Q21"/>
  <c r="Z17"/>
  <c r="F13"/>
  <c r="H13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<sst xmlns="http://schemas.openxmlformats.org/spreadsheetml/2006/main" count="186" uniqueCount="34">
  <si>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</si>
  <si>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</si>
  <si>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</si>
  <si>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</si>
  <si>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Fall 2003 Freshmen, Total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</si>
  <si>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</si>
  <si>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</si>
  <si>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</si>
  <si>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</si>
  <si>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</si>
  <si>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</si>
  <si>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</si>
  <si>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</si>
  <si>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</si>
  <si>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</si>
  <si>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</si>
  <si>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</si>
  <si>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</si>
  <si>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</si>
  <si>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</si>
  <si>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</si>
  <si>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</si>
  <si>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</si>
  <si>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</si>
  <si>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</si>
  <si>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"Total Beginning Freshmen" includes Spring, Summer and Fall Term New Freshman Bridge students who are U.S. citizens or permanent residents; excludes nonresident aliens.</t>
  </si>
  <si>
    <t>Fall 2006 Freshmen, Total</t>
  </si>
  <si>
    <t>FRP 2   Report 860</t>
  </si>
  <si>
    <t>Fall 2007 Freshmen, Total</t>
  </si>
  <si>
    <t>Fall 2008 Freshmen, Total</t>
  </si>
  <si>
    <t>Data as of September 27, 2010</t>
  </si>
  <si>
    <t>Spring/Summer/Fall Beginning Freshmen Who Did Not Receive a Degree and Were Not Still Enrolled Fall 2010</t>
  </si>
  <si>
    <t>Fall 2009 Freshmen, Total</t>
  </si>
  <si>
    <t>"Underrep. Minority Groups" includes Black, Native American, Hawaiian, and Hispanic students.  "All Others" includes students whose ethnicity is Asian, White, or Unknown.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</si>
</sst>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topLeftCell="A13" zoomScale="90" workbookViewId="0">
      <selection activeCell="Q38" sqref="Q38"/>
    </sheetView>
  </sheetViews>
  <sheetFormatPr defaultRowHeight="12.75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31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7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8</v>
      </c>
      <c r="H5" s="28"/>
      <c r="K5" s="28"/>
      <c r="N5" s="28"/>
      <c r="Q5" s="28" t="s">
        <v>9</v>
      </c>
      <c r="T5" s="28"/>
      <c r="W5" s="28"/>
      <c r="Z5" s="28"/>
      <c r="AC5" s="28"/>
    </row>
    <row r="6" spans="1:30" s="3" customFormat="1" ht="15">
      <c r="A6" s="3" t="s">
        <v>10</v>
      </c>
      <c r="C6" s="6" t="s">
        <v>11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12</v>
      </c>
      <c r="H7" s="30" t="s">
        <v>13</v>
      </c>
      <c r="K7" s="30" t="s">
        <v>14</v>
      </c>
      <c r="N7" s="30" t="s">
        <v>15</v>
      </c>
      <c r="Q7" s="30" t="s">
        <v>16</v>
      </c>
      <c r="S7" s="6"/>
      <c r="T7" s="30" t="s">
        <v>17</v>
      </c>
      <c r="W7" s="30" t="s">
        <v>18</v>
      </c>
      <c r="Z7" s="30" t="s">
        <v>19</v>
      </c>
      <c r="AC7" s="30" t="s">
        <v>20</v>
      </c>
    </row>
    <row r="8" spans="1:30" s="3" customFormat="1" ht="15">
      <c r="B8" s="7" t="s">
        <v>6</v>
      </c>
      <c r="C8" s="6"/>
      <c r="D8" s="24" t="s">
        <v>23</v>
      </c>
      <c r="E8" s="6"/>
      <c r="F8" s="7" t="s">
        <v>6</v>
      </c>
      <c r="G8" s="6"/>
      <c r="H8" s="31" t="s">
        <v>23</v>
      </c>
      <c r="I8" s="7" t="s">
        <v>6</v>
      </c>
      <c r="J8" s="6"/>
      <c r="K8" s="39" t="s">
        <v>1</v>
      </c>
      <c r="L8" s="7" t="s">
        <v>6</v>
      </c>
      <c r="M8" s="6"/>
      <c r="N8" s="39" t="s">
        <v>1</v>
      </c>
      <c r="O8" s="7" t="s">
        <v>6</v>
      </c>
      <c r="P8" s="6"/>
      <c r="Q8" s="39" t="s">
        <v>1</v>
      </c>
      <c r="R8" s="7" t="s">
        <v>6</v>
      </c>
      <c r="S8" s="6"/>
      <c r="T8" s="39" t="s">
        <v>1</v>
      </c>
      <c r="U8" s="7" t="s">
        <v>6</v>
      </c>
      <c r="V8" s="6"/>
      <c r="W8" s="39" t="s">
        <v>1</v>
      </c>
      <c r="X8" s="7" t="s">
        <v>6</v>
      </c>
      <c r="Y8" s="6"/>
      <c r="Z8" s="39" t="s">
        <v>1</v>
      </c>
      <c r="AA8" s="7" t="s">
        <v>6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4</v>
      </c>
      <c r="B13" s="20">
        <f>SUM(B14:B15)</f>
        <v>5217</v>
      </c>
      <c r="D13" s="21">
        <f>B13/B13</f>
        <v>1</v>
      </c>
      <c r="F13" s="20">
        <f>SUM(F14:F15)</f>
        <v>490</v>
      </c>
      <c r="H13" s="36">
        <f>F13/B13</f>
        <v>9.392371094498754E-2</v>
      </c>
      <c r="I13" s="20">
        <f>SUM(I14:I15)</f>
        <v>173</v>
      </c>
      <c r="K13" s="40">
        <f>I13/B13</f>
        <v>3.3160820394862948E-2</v>
      </c>
      <c r="L13" s="20">
        <f>SUM(L14:L15)</f>
        <v>120</v>
      </c>
      <c r="N13" s="40">
        <f>L13/B13</f>
        <v>2.3001725129384705E-2</v>
      </c>
      <c r="O13" s="20">
        <f>SUM(O14:O15)</f>
        <v>67</v>
      </c>
      <c r="Q13" s="40">
        <f>O13/B13</f>
        <v>1.284262986390646E-2</v>
      </c>
      <c r="R13" s="20">
        <f>SUM(R14:R15)</f>
        <v>65</v>
      </c>
      <c r="T13" s="40">
        <f>R13/B13</f>
        <v>1.2459267778416714E-2</v>
      </c>
      <c r="U13" s="20">
        <f>SUM(U14:U15)</f>
        <v>41</v>
      </c>
      <c r="W13" s="40">
        <f>U13/B13</f>
        <v>7.8589227525397744E-3</v>
      </c>
      <c r="X13" s="20">
        <f>SUM(X14:X15)</f>
        <v>15</v>
      </c>
      <c r="Z13" s="40">
        <f>X13/B13</f>
        <v>2.8752156411730881E-3</v>
      </c>
      <c r="AA13" s="12">
        <f>SUM(AA14:AA15)</f>
        <v>9</v>
      </c>
      <c r="AC13" s="38">
        <f>AA13/B13</f>
        <v>1.7251293847038527E-3</v>
      </c>
    </row>
    <row r="14" spans="1:30" ht="15">
      <c r="A14" s="19" t="s">
        <v>3</v>
      </c>
      <c r="B14" s="25">
        <v>619</v>
      </c>
      <c r="D14" s="21">
        <f>B14/B14</f>
        <v>1</v>
      </c>
      <c r="F14" s="20">
        <f>SUM(I14,L14,O14,R14,U14,X14,AA14)</f>
        <v>109</v>
      </c>
      <c r="H14" s="36">
        <f>F14/B14</f>
        <v>0.17609046849757673</v>
      </c>
      <c r="I14" s="25">
        <v>21</v>
      </c>
      <c r="K14" s="40">
        <f>I14/B14</f>
        <v>3.3925686591276254E-2</v>
      </c>
      <c r="L14" s="25">
        <v>19</v>
      </c>
      <c r="N14" s="40">
        <f>L14/B14</f>
        <v>3.0694668820678513E-2</v>
      </c>
      <c r="O14" s="25">
        <v>18</v>
      </c>
      <c r="Q14" s="40">
        <f>O14/B14</f>
        <v>2.9079159935379646E-2</v>
      </c>
      <c r="R14" s="25">
        <v>23</v>
      </c>
      <c r="T14" s="40">
        <f>R14/B14</f>
        <v>3.7156704361873988E-2</v>
      </c>
      <c r="U14" s="25">
        <v>17</v>
      </c>
      <c r="W14" s="40">
        <f>U14/B14</f>
        <v>2.7463651050080775E-2</v>
      </c>
      <c r="X14" s="25">
        <v>6</v>
      </c>
      <c r="Z14" s="40">
        <f>X14/B14</f>
        <v>9.6930533117932146E-3</v>
      </c>
      <c r="AA14" s="25">
        <v>5</v>
      </c>
      <c r="AC14" s="38">
        <f>AA14/B14</f>
        <v>8.0775444264943458E-3</v>
      </c>
    </row>
    <row r="15" spans="1:30" ht="15">
      <c r="A15" s="19" t="s">
        <v>2</v>
      </c>
      <c r="B15" s="25">
        <v>4598</v>
      </c>
      <c r="D15" s="21">
        <f>B15/B15</f>
        <v>1</v>
      </c>
      <c r="F15" s="20">
        <f>SUM(I15,L15,O15,R15,U15,X15,AA15)</f>
        <v>381</v>
      </c>
      <c r="H15" s="36">
        <f>F15/B15</f>
        <v>8.2862113962592437E-2</v>
      </c>
      <c r="I15" s="25">
        <v>152</v>
      </c>
      <c r="K15" s="40">
        <f>I15/B15</f>
        <v>3.3057851239669422E-2</v>
      </c>
      <c r="L15" s="25">
        <v>101</v>
      </c>
      <c r="N15" s="40">
        <f>L15/B15</f>
        <v>2.1966072205306657E-2</v>
      </c>
      <c r="O15" s="25">
        <v>49</v>
      </c>
      <c r="Q15" s="40">
        <f>O15/B15</f>
        <v>1.0656807307525011E-2</v>
      </c>
      <c r="R15" s="25">
        <v>42</v>
      </c>
      <c r="T15" s="40">
        <f>R15/B15</f>
        <v>9.1344062635928657E-3</v>
      </c>
      <c r="U15" s="25">
        <v>24</v>
      </c>
      <c r="W15" s="40">
        <f>U15/B15</f>
        <v>5.2196607220530667E-3</v>
      </c>
      <c r="X15" s="25">
        <v>9</v>
      </c>
      <c r="Z15" s="40">
        <f>X15/B15</f>
        <v>1.9573727707698999E-3</v>
      </c>
      <c r="AA15" s="25">
        <v>4</v>
      </c>
      <c r="AB15" s="12">
        <v>5</v>
      </c>
      <c r="AC15" s="38">
        <f>AA15/B15</f>
        <v>8.6994345367551109E-4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5</v>
      </c>
      <c r="B17" s="20">
        <f>SUM(B18:B19)</f>
        <v>5536</v>
      </c>
      <c r="D17" s="21">
        <f>B17/B17</f>
        <v>1</v>
      </c>
      <c r="F17" s="20">
        <f>SUM(F18:F19)</f>
        <v>474</v>
      </c>
      <c r="H17" s="36">
        <f>F17/B17</f>
        <v>8.5621387283236997E-2</v>
      </c>
      <c r="I17" s="20">
        <f>SUM(I18:I19)</f>
        <v>142</v>
      </c>
      <c r="K17" s="40">
        <f>I17/B17</f>
        <v>2.5650289017341042E-2</v>
      </c>
      <c r="L17" s="20">
        <f>SUM(L18:L19)</f>
        <v>127</v>
      </c>
      <c r="N17" s="40">
        <f>L17/B17</f>
        <v>2.2940751445086706E-2</v>
      </c>
      <c r="O17" s="20">
        <f>SUM(O18:O19)</f>
        <v>62</v>
      </c>
      <c r="Q17" s="40">
        <f>O17/B17</f>
        <v>1.1199421965317919E-2</v>
      </c>
      <c r="R17" s="20">
        <f>SUM(R18:R19)</f>
        <v>68</v>
      </c>
      <c r="T17" s="40">
        <f>R17/B17</f>
        <v>1.2283236994219654E-2</v>
      </c>
      <c r="U17" s="20">
        <f>SUM(U18:U19)</f>
        <v>43</v>
      </c>
      <c r="W17" s="40">
        <f>U17/B17</f>
        <v>7.7673410404624273E-3</v>
      </c>
      <c r="X17" s="20">
        <f>SUM(X18:X19)</f>
        <v>32</v>
      </c>
      <c r="Z17" s="40">
        <f>X17/B17</f>
        <v>5.7803468208092483E-3</v>
      </c>
      <c r="AA17" s="12" t="s">
        <v>0</v>
      </c>
      <c r="AC17" s="38" t="s">
        <v>0</v>
      </c>
    </row>
    <row r="18" spans="1:29" ht="15">
      <c r="A18" s="19" t="s">
        <v>3</v>
      </c>
      <c r="B18" s="25">
        <v>535</v>
      </c>
      <c r="D18" s="21">
        <f>B18/B18</f>
        <v>1</v>
      </c>
      <c r="F18" s="20">
        <f>SUM(I18,L18,O18,R18,U18,X18,AA18)</f>
        <v>76</v>
      </c>
      <c r="H18" s="36">
        <f>F18/B18</f>
        <v>0.14205607476635515</v>
      </c>
      <c r="I18" s="25">
        <v>15</v>
      </c>
      <c r="K18" s="40">
        <f>I18/B18</f>
        <v>2.8037383177570093E-2</v>
      </c>
      <c r="L18" s="25">
        <v>13</v>
      </c>
      <c r="N18" s="40">
        <f>L18/B18</f>
        <v>2.4299065420560748E-2</v>
      </c>
      <c r="O18" s="25">
        <v>14</v>
      </c>
      <c r="Q18" s="40">
        <f>O18/B18</f>
        <v>2.6168224299065422E-2</v>
      </c>
      <c r="R18" s="25">
        <v>18</v>
      </c>
      <c r="T18" s="40">
        <f>R18/B18</f>
        <v>3.3644859813084113E-2</v>
      </c>
      <c r="U18" s="25">
        <v>9</v>
      </c>
      <c r="W18" s="40">
        <f>U18/B18</f>
        <v>1.6822429906542057E-2</v>
      </c>
      <c r="X18" s="25">
        <v>7</v>
      </c>
      <c r="Z18" s="40">
        <f>X18/B18</f>
        <v>1.3084112149532711E-2</v>
      </c>
      <c r="AA18" s="12" t="s">
        <v>0</v>
      </c>
      <c r="AC18" s="38" t="s">
        <v>0</v>
      </c>
    </row>
    <row r="19" spans="1:29" ht="15">
      <c r="A19" s="19" t="s">
        <v>2</v>
      </c>
      <c r="B19" s="25">
        <v>5001</v>
      </c>
      <c r="D19" s="21">
        <f>B19/B19</f>
        <v>1</v>
      </c>
      <c r="F19" s="20">
        <f>SUM(I19,L19,O19,R19,U19,X19,AA19)</f>
        <v>398</v>
      </c>
      <c r="H19" s="36">
        <f>F19/B19</f>
        <v>7.9584083183363324E-2</v>
      </c>
      <c r="I19" s="25">
        <v>127</v>
      </c>
      <c r="K19" s="40">
        <f>I19/B19</f>
        <v>2.539492101579684E-2</v>
      </c>
      <c r="L19" s="25">
        <v>114</v>
      </c>
      <c r="N19" s="40">
        <f>L19/B19</f>
        <v>2.2795440911817635E-2</v>
      </c>
      <c r="O19" s="25">
        <v>48</v>
      </c>
      <c r="Q19" s="40">
        <f>O19/B19</f>
        <v>9.5980803839232146E-3</v>
      </c>
      <c r="R19" s="25">
        <v>50</v>
      </c>
      <c r="T19" s="40">
        <f>R19/B19</f>
        <v>9.9980003999200154E-3</v>
      </c>
      <c r="U19" s="25">
        <v>34</v>
      </c>
      <c r="W19" s="40">
        <f>U19/B19</f>
        <v>6.7986402719456109E-3</v>
      </c>
      <c r="X19" s="25">
        <v>25</v>
      </c>
      <c r="Z19" s="40">
        <f>X19/B19</f>
        <v>4.9990001999600077E-3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24</v>
      </c>
      <c r="B21" s="20">
        <f>SUM(B22:B23)</f>
        <v>5744</v>
      </c>
      <c r="D21" s="21">
        <f>B21/B21</f>
        <v>1</v>
      </c>
      <c r="F21" s="20">
        <f>SUM(F22:F23)</f>
        <v>588</v>
      </c>
      <c r="H21" s="36">
        <f>F21/B21</f>
        <v>0.10236768802228412</v>
      </c>
      <c r="I21" s="20">
        <f>SUM(I22:I23)</f>
        <v>177</v>
      </c>
      <c r="K21" s="40">
        <f>I21/B21</f>
        <v>3.0814763231197771E-2</v>
      </c>
      <c r="L21" s="20">
        <f>SUM(L22:L23)</f>
        <v>138</v>
      </c>
      <c r="N21" s="40">
        <f>L21/B21</f>
        <v>2.402506963788301E-2</v>
      </c>
      <c r="O21" s="20">
        <f>SUM(O22:O23)</f>
        <v>62</v>
      </c>
      <c r="Q21" s="40">
        <f>O21/B21</f>
        <v>1.0793871866295265E-2</v>
      </c>
      <c r="R21" s="20">
        <f>SUM(R22:R23)</f>
        <v>90</v>
      </c>
      <c r="T21" s="40">
        <f>R21/B21</f>
        <v>1.5668523676880222E-2</v>
      </c>
      <c r="U21" s="20">
        <f>SUM(U22:U23)</f>
        <v>121</v>
      </c>
      <c r="W21" s="40">
        <f>U21/B21</f>
        <v>2.1065459610027856E-2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3</v>
      </c>
      <c r="B22" s="25">
        <v>699</v>
      </c>
      <c r="D22" s="21">
        <f>B22/B22</f>
        <v>1</v>
      </c>
      <c r="F22" s="20">
        <f>SUM(I22,L22,O22,R22,U22,X22,AA22)</f>
        <v>116</v>
      </c>
      <c r="H22" s="36">
        <f>F22/B22</f>
        <v>0.16595135908440631</v>
      </c>
      <c r="I22" s="25">
        <v>24</v>
      </c>
      <c r="K22" s="40">
        <f>I22/B22</f>
        <v>3.4334763948497854E-2</v>
      </c>
      <c r="L22" s="25">
        <v>32</v>
      </c>
      <c r="N22" s="40">
        <f>L22/B22</f>
        <v>4.5779685264663805E-2</v>
      </c>
      <c r="O22" s="25">
        <v>8</v>
      </c>
      <c r="Q22" s="40">
        <f>O22/B22</f>
        <v>1.1444921316165951E-2</v>
      </c>
      <c r="R22" s="25">
        <v>23</v>
      </c>
      <c r="T22" s="40">
        <f>R22/B22</f>
        <v>3.2904148783977114E-2</v>
      </c>
      <c r="U22" s="25">
        <v>29</v>
      </c>
      <c r="W22" s="40">
        <f>U22/B22</f>
        <v>4.1487839771101577E-2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2</v>
      </c>
      <c r="B23" s="25">
        <v>5045</v>
      </c>
      <c r="D23" s="21">
        <f>B23/B23</f>
        <v>1</v>
      </c>
      <c r="F23" s="20">
        <f>SUM(I23,L23,O23,R23,U23,X23,AA23)</f>
        <v>472</v>
      </c>
      <c r="H23" s="36">
        <f>F23/B23</f>
        <v>9.355797819623389E-2</v>
      </c>
      <c r="I23" s="25">
        <v>153</v>
      </c>
      <c r="K23" s="40">
        <f>I23/B23</f>
        <v>3.0327056491575816E-2</v>
      </c>
      <c r="L23" s="25">
        <v>106</v>
      </c>
      <c r="N23" s="40">
        <f>L23/B23</f>
        <v>2.1010901883052529E-2</v>
      </c>
      <c r="O23" s="25">
        <v>54</v>
      </c>
      <c r="Q23" s="40">
        <f>O23/B23</f>
        <v>1.0703666997026759E-2</v>
      </c>
      <c r="R23" s="25">
        <v>67</v>
      </c>
      <c r="T23" s="40">
        <f>R23/B23</f>
        <v>1.3280475718533202E-2</v>
      </c>
      <c r="U23" s="25">
        <v>92</v>
      </c>
      <c r="W23" s="40">
        <f>U23/B23</f>
        <v>1.823587710604559E-2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26</v>
      </c>
      <c r="B25" s="20">
        <f>SUM(B26:B27)</f>
        <v>5024</v>
      </c>
      <c r="D25" s="21">
        <f>B25/B25</f>
        <v>1</v>
      </c>
      <c r="F25" s="20">
        <f>SUM(F26:F27)</f>
        <v>480</v>
      </c>
      <c r="H25" s="36">
        <f>F25/B25</f>
        <v>9.5541401273885357E-2</v>
      </c>
      <c r="I25" s="20">
        <f>SUM(I26:I27)</f>
        <v>150</v>
      </c>
      <c r="K25" s="40">
        <f>I25/B25</f>
        <v>2.9856687898089172E-2</v>
      </c>
      <c r="L25" s="20">
        <f>SUM(L26:L27)</f>
        <v>91</v>
      </c>
      <c r="N25" s="40">
        <f>L25/B25</f>
        <v>1.8113057324840764E-2</v>
      </c>
      <c r="O25" s="20">
        <f>SUM(O26:O27)</f>
        <v>59</v>
      </c>
      <c r="Q25" s="40">
        <f>O25/B25</f>
        <v>1.1743630573248409E-2</v>
      </c>
      <c r="R25" s="20">
        <f>SUM(R26:R27)</f>
        <v>180</v>
      </c>
      <c r="T25" s="40">
        <f>R25/B25</f>
        <v>3.5828025477707005E-2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3</v>
      </c>
      <c r="B26" s="25">
        <v>568</v>
      </c>
      <c r="D26" s="21">
        <f>B26/B26</f>
        <v>1</v>
      </c>
      <c r="F26" s="20">
        <f>SUM(I26,L26,O26,R26,U26,X26,AA26)</f>
        <v>93</v>
      </c>
      <c r="H26" s="36">
        <f>F26/B26</f>
        <v>0.16373239436619719</v>
      </c>
      <c r="I26" s="25">
        <v>21</v>
      </c>
      <c r="K26" s="40">
        <f>I26/B26</f>
        <v>3.6971830985915492E-2</v>
      </c>
      <c r="L26" s="25">
        <v>15</v>
      </c>
      <c r="N26" s="40">
        <f>L26/B26</f>
        <v>2.6408450704225352E-2</v>
      </c>
      <c r="O26" s="25">
        <v>16</v>
      </c>
      <c r="Q26" s="40">
        <f>O26/B26</f>
        <v>2.8169014084507043E-2</v>
      </c>
      <c r="R26" s="25">
        <v>41</v>
      </c>
      <c r="T26" s="40">
        <f>R26/B26</f>
        <v>7.2183098591549297E-2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2</v>
      </c>
      <c r="B27" s="25">
        <v>4456</v>
      </c>
      <c r="D27" s="21">
        <f>B27/B27</f>
        <v>1</v>
      </c>
      <c r="F27" s="20">
        <f>SUM(I27,L27,O27,R27,U27,X27,AA27)</f>
        <v>387</v>
      </c>
      <c r="H27" s="36">
        <f>F27/B27</f>
        <v>8.6849192100538597E-2</v>
      </c>
      <c r="I27" s="25">
        <v>129</v>
      </c>
      <c r="K27" s="40">
        <f>I27/B27</f>
        <v>2.8949730700179532E-2</v>
      </c>
      <c r="L27" s="25">
        <v>76</v>
      </c>
      <c r="N27" s="40">
        <f>L27/B27</f>
        <v>1.7055655296229804E-2</v>
      </c>
      <c r="O27" s="25">
        <v>43</v>
      </c>
      <c r="Q27" s="40">
        <f>O27/B27</f>
        <v>9.6499102333931774E-3</v>
      </c>
      <c r="R27" s="25">
        <v>139</v>
      </c>
      <c r="T27" s="40">
        <f>R27/B27</f>
        <v>3.1193895870736087E-2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28</v>
      </c>
      <c r="B29" s="20">
        <f>SUM(B30:B31)</f>
        <v>5568</v>
      </c>
      <c r="D29" s="21">
        <f>B29/B29</f>
        <v>1</v>
      </c>
      <c r="F29" s="20">
        <f>SUM(F30:F31)</f>
        <v>452</v>
      </c>
      <c r="H29" s="36">
        <f>F29/B29</f>
        <v>8.1178160919540235E-2</v>
      </c>
      <c r="I29" s="20">
        <f>SUM(I30:I31)</f>
        <v>177</v>
      </c>
      <c r="K29" s="40">
        <f>I29/B29</f>
        <v>3.1788793103448273E-2</v>
      </c>
      <c r="L29" s="20">
        <f>SUM(L30:L31)</f>
        <v>111</v>
      </c>
      <c r="N29" s="40">
        <f>L29/B29</f>
        <v>1.9935344827586209E-2</v>
      </c>
      <c r="O29" s="20">
        <f>SUM(O30:O31)</f>
        <v>164</v>
      </c>
      <c r="Q29" s="40">
        <f>O29/B29</f>
        <v>2.9454022988505746E-2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3</v>
      </c>
      <c r="B30" s="25">
        <v>564</v>
      </c>
      <c r="D30" s="21">
        <f>B30/B30</f>
        <v>1</v>
      </c>
      <c r="F30" s="20">
        <f>SUM(I30,L30,O30,R30,U30,X30,AA30)</f>
        <v>75</v>
      </c>
      <c r="H30" s="36">
        <f>F30/B30</f>
        <v>0.13297872340425532</v>
      </c>
      <c r="I30" s="25">
        <v>30</v>
      </c>
      <c r="K30" s="40">
        <f>I30/B30</f>
        <v>5.3191489361702128E-2</v>
      </c>
      <c r="L30" s="25">
        <v>19</v>
      </c>
      <c r="N30" s="40">
        <f>L30/B30</f>
        <v>3.3687943262411348E-2</v>
      </c>
      <c r="O30" s="25">
        <v>26</v>
      </c>
      <c r="Q30" s="40">
        <f>O30/B30</f>
        <v>4.6099290780141841E-2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</v>
      </c>
      <c r="B31" s="25">
        <v>5004</v>
      </c>
      <c r="D31" s="21">
        <f>B31/B31</f>
        <v>1</v>
      </c>
      <c r="F31" s="20">
        <f>SUM(I31,L31,O31,R31,U31,X31,AA31)</f>
        <v>377</v>
      </c>
      <c r="H31" s="36">
        <f>F31/B31</f>
        <v>7.5339728217426058E-2</v>
      </c>
      <c r="I31" s="25">
        <v>147</v>
      </c>
      <c r="K31" s="40">
        <f>I31/B31</f>
        <v>2.9376498800959234E-2</v>
      </c>
      <c r="L31" s="25">
        <v>92</v>
      </c>
      <c r="N31" s="40">
        <f>L31/B31</f>
        <v>1.838529176658673E-2</v>
      </c>
      <c r="O31" s="25">
        <v>138</v>
      </c>
      <c r="Q31" s="40">
        <f>O31/B31</f>
        <v>2.7577937649880094E-2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29</v>
      </c>
      <c r="B33" s="20">
        <f>SUM(B34:B35)</f>
        <v>5317</v>
      </c>
      <c r="D33" s="21">
        <f>B33/B33</f>
        <v>1</v>
      </c>
      <c r="F33" s="20">
        <f>SUM(F34:F35)</f>
        <v>334</v>
      </c>
      <c r="H33" s="36">
        <f>F33/B33</f>
        <v>6.2817378220801204E-2</v>
      </c>
      <c r="I33" s="20">
        <f>SUM(I34:I35)</f>
        <v>164</v>
      </c>
      <c r="K33" s="40">
        <f>I33/B33</f>
        <v>3.0844461162309572E-2</v>
      </c>
      <c r="L33" s="20">
        <f>SUM(L34:L35)</f>
        <v>170</v>
      </c>
      <c r="N33" s="40">
        <f>L33/B33</f>
        <v>3.1972917058491632E-2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510</v>
      </c>
      <c r="D34" s="21">
        <f>B34/B34</f>
        <v>1</v>
      </c>
      <c r="F34" s="20">
        <f>SUM(I34,L34,O34,R34,U34,X34,AA34)</f>
        <v>40</v>
      </c>
      <c r="H34" s="36">
        <f>F34/B34</f>
        <v>7.8431372549019607E-2</v>
      </c>
      <c r="I34" s="25">
        <v>15</v>
      </c>
      <c r="K34" s="40">
        <f>I34/B34</f>
        <v>2.9411764705882353E-2</v>
      </c>
      <c r="L34" s="25">
        <v>25</v>
      </c>
      <c r="N34" s="40">
        <f>L34/B34</f>
        <v>4.9019607843137254E-2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4807</v>
      </c>
      <c r="D35" s="21">
        <f>B35/B35</f>
        <v>1</v>
      </c>
      <c r="F35" s="20">
        <f>SUM(I35,L35,O35,R35,U35,X35,AA35)</f>
        <v>294</v>
      </c>
      <c r="H35" s="36">
        <f>F35/B35</f>
        <v>6.1160807156230498E-2</v>
      </c>
      <c r="I35" s="25">
        <v>149</v>
      </c>
      <c r="K35" s="40">
        <f>I35/B35</f>
        <v>3.0996463490742667E-2</v>
      </c>
      <c r="L35" s="25">
        <v>145</v>
      </c>
      <c r="N35" s="40">
        <f>L35/B35</f>
        <v>3.0164343665487831E-2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32</v>
      </c>
      <c r="B37" s="20">
        <f>SUM(B38:B39)</f>
        <v>5629</v>
      </c>
      <c r="D37" s="21">
        <f>B37/B37</f>
        <v>1</v>
      </c>
      <c r="F37" s="20">
        <f>SUM(F38:F39)</f>
        <v>223</v>
      </c>
      <c r="H37" s="36">
        <f>F37/B37</f>
        <v>3.9616272872623912E-2</v>
      </c>
      <c r="I37" s="20">
        <f>SUM(I38:I39)</f>
        <v>223</v>
      </c>
      <c r="K37" s="40">
        <f>I37/B37</f>
        <v>3.9616272872623912E-2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3</v>
      </c>
      <c r="B38" s="25">
        <v>490</v>
      </c>
      <c r="D38" s="21">
        <f>B38/B38</f>
        <v>1</v>
      </c>
      <c r="F38" s="20">
        <f>SUM(I38,L38,O38,R38,U38,X38,AA38)</f>
        <v>29</v>
      </c>
      <c r="H38" s="36">
        <f>F38/B38</f>
        <v>5.9183673469387757E-2</v>
      </c>
      <c r="I38" s="25">
        <v>29</v>
      </c>
      <c r="K38" s="40">
        <f>I38/B38</f>
        <v>5.9183673469387757E-2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2</v>
      </c>
      <c r="B39" s="25">
        <v>5139</v>
      </c>
      <c r="D39" s="21">
        <f>B39/B39</f>
        <v>1</v>
      </c>
      <c r="F39" s="20">
        <f>SUM(I39,L39,O39,R39,U39,X39,AA39)</f>
        <v>194</v>
      </c>
      <c r="H39" s="36">
        <f>F39/B39</f>
        <v>3.7750535123564896E-2</v>
      </c>
      <c r="I39" s="25">
        <v>194</v>
      </c>
      <c r="K39" s="40">
        <f>I39/B39</f>
        <v>3.7750535123564896E-2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25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33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21</v>
      </c>
      <c r="H44" s="32"/>
      <c r="K44" s="32"/>
      <c r="N44" s="32"/>
      <c r="Q44" s="32"/>
      <c r="T44" s="32"/>
      <c r="W44" s="32"/>
      <c r="X44" s="8" t="s">
        <v>22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30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27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2006-01-23T19:54:08Z</cp:lastPrinted>
  <dcterms:created xsi:type="dcterms:W3CDTF">2006-01-11T14:17:35Z</dcterms:created>
  <dcterms:modified xsi:type="dcterms:W3CDTF">2010-12-01T18:31:18Z</dcterms:modified>
</cp:coreProperties>
</file>