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225" yWindow="6270" windowWidth="12120" windowHeight="6300"/>
  </bookViews>
  <sheets>
    <sheet name=" 1st day" sheetId="1" r:id="rId1"/>
  </sheets>
  <definedNames>
    <definedName name="_xlnm.Criteria">' 1st day'!#REF!</definedName>
    <definedName name="_xlnm.Database">' 1st day'!#REF!</definedName>
    <definedName name="_xlnm.Print_Area" localSheetId="0">' 1st day'!$A$1:$D$50</definedName>
  </definedNames>
  <calcPr calcId="125725"/>
</workbook>
</file>

<file path=xl/calcChain.xml><?xml version="1.0" encoding="utf-8"?>
<calcChain xmlns="http://schemas.openxmlformats.org/spreadsheetml/2006/main">
  <c r="D17" i="1"/>
  <c r="D18"/>
  <c r="D19"/>
  <c r="D20"/>
  <c r="D21"/>
  <c r="D22"/>
  <c r="D23"/>
  <c r="D24"/>
  <c r="D25"/>
  <c r="D26"/>
  <c r="D27"/>
  <c r="D28"/>
  <c r="D29"/>
  <c r="D30"/>
  <c r="D31"/>
  <c r="D32"/>
  <c r="D33"/>
  <c r="D16"/>
  <c r="C10"/>
  <c r="B10"/>
  <c r="D43"/>
  <c r="D42"/>
  <c r="D41"/>
  <c r="D37"/>
  <c r="D36"/>
  <c r="D15"/>
  <c r="D14"/>
  <c r="L32"/>
  <c r="N18"/>
  <c r="N19"/>
  <c r="N20"/>
  <c r="N32"/>
  <c r="N17"/>
  <c r="L17"/>
  <c r="L20"/>
  <c r="L19"/>
  <c r="L18"/>
  <c r="O17"/>
  <c r="O18"/>
  <c r="O19"/>
  <c r="O20"/>
  <c r="O32"/>
  <c r="D10"/>
</calcChain>
</file>

<file path=xl/sharedStrings.xml><?xml version="1.0" encoding="utf-8"?>
<sst xmlns="http://schemas.openxmlformats.org/spreadsheetml/2006/main" count="47" uniqueCount="47">
  <si>
    <t>University of Michigan - Ann Arbor</t>
  </si>
  <si>
    <t>First-Day Enrollment Count by Unit</t>
  </si>
  <si>
    <t>Unit of Enrollment</t>
  </si>
  <si>
    <t>Difference</t>
  </si>
  <si>
    <t>Total</t>
  </si>
  <si>
    <t xml:space="preserve">     Architecture &amp; Urban Planning</t>
  </si>
  <si>
    <t xml:space="preserve">     Art &amp; Design</t>
  </si>
  <si>
    <t>current yr</t>
  </si>
  <si>
    <t>last yr</t>
  </si>
  <si>
    <t>difference</t>
  </si>
  <si>
    <t xml:space="preserve">     Dental Hygiene</t>
  </si>
  <si>
    <t xml:space="preserve">     Dentistry</t>
  </si>
  <si>
    <t xml:space="preserve">     Education</t>
  </si>
  <si>
    <t xml:space="preserve">     Engineering</t>
  </si>
  <si>
    <t xml:space="preserve">     Information</t>
  </si>
  <si>
    <t xml:space="preserve">     Kinesiology</t>
  </si>
  <si>
    <t xml:space="preserve">     Law</t>
  </si>
  <si>
    <t xml:space="preserve">     Literature, Science, &amp; the Arts</t>
  </si>
  <si>
    <t xml:space="preserve">     Medicine</t>
  </si>
  <si>
    <t xml:space="preserve">     Natural Resources &amp; Environment</t>
  </si>
  <si>
    <t xml:space="preserve">     Nursing</t>
  </si>
  <si>
    <t xml:space="preserve">     Pharmacy</t>
  </si>
  <si>
    <t xml:space="preserve">     Public Health</t>
  </si>
  <si>
    <t xml:space="preserve">     Public Policy</t>
  </si>
  <si>
    <t xml:space="preserve">     Social Work</t>
  </si>
  <si>
    <t>Residency</t>
  </si>
  <si>
    <t xml:space="preserve">     Michigan</t>
  </si>
  <si>
    <t xml:space="preserve">     Non-Michigan</t>
  </si>
  <si>
    <t xml:space="preserve">     Flat Fee</t>
  </si>
  <si>
    <t>Level</t>
  </si>
  <si>
    <t xml:space="preserve">     Lower</t>
  </si>
  <si>
    <t xml:space="preserve">     Upper</t>
  </si>
  <si>
    <t xml:space="preserve">     Graduate</t>
  </si>
  <si>
    <t>Office of the Registrar</t>
  </si>
  <si>
    <t>N/A</t>
  </si>
  <si>
    <t xml:space="preserve">  assigned to schools and colleges according to their fields of specialization.</t>
  </si>
  <si>
    <t>With Rackham Students Assigned According to Field of Specialization</t>
  </si>
  <si>
    <t xml:space="preserve">*Other Rackham graduate students are enrolled and </t>
  </si>
  <si>
    <t xml:space="preserve">     Rackham (Intercollege Programs)*</t>
  </si>
  <si>
    <t xml:space="preserve">     Music, Theatre &amp; Dance</t>
  </si>
  <si>
    <t>*Visiting Scholars are no longer counted in enrollment reports as of Fall 2010.</t>
  </si>
  <si>
    <t>Winter 2011</t>
  </si>
  <si>
    <t>Winter 2012</t>
  </si>
  <si>
    <t>Winter 2012 and Winter 2011</t>
  </si>
  <si>
    <t>January 4, 2012</t>
  </si>
  <si>
    <t>2012-2011</t>
  </si>
  <si>
    <t xml:space="preserve">     Ross School of Business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</si>
</sst>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\ ;\(#,##0\)"/>
    <numFmt numFmtId="166" formatCode="###0\ ;\(###0\)"/>
  </numFmts>
  <fonts count="4">
    <font>
      <sz val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1" fillId="0" borderId="0" xfId="0" applyNumberFormat="1" applyFont="1"/>
    <xf numFmtId="0" fontId="2" fillId="0" borderId="0" xfId="0" applyFont="1"/>
    <xf numFmtId="166" fontId="1" fillId="0" borderId="2" xfId="0" applyNumberFormat="1" applyFont="1" applyBorder="1"/>
    <xf numFmtId="0" fontId="3" fillId="0" borderId="0" xfId="0" applyFont="1"/>
    <xf numFmtId="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Continuous"/>
      <protection locked="0"/>
    </xf>
    <xf numFmtId="0" fontId="1" fillId="0" borderId="2" xfId="0" applyFont="1" applyBorder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"/>
  <sheetViews>
    <sheetView tabSelected="1" defaultGridColor="0" colorId="50" zoomScale="75" workbookViewId="0">
      <selection activeCell="F37" sqref="F37"/>
    </sheetView>
  </sheetViews>
  <sheetFormatPr defaultColWidth="11.42578125" defaultRowHeight="15.75"/>
  <cols>
    <col min="1" max="1" width="39" style="3" customWidth="1"/>
    <col min="2" max="2" width="19" style="3" customWidth="1"/>
    <col min="3" max="3" width="19.140625" style="3" customWidth="1"/>
    <col min="4" max="4" width="24.85546875" style="3" customWidth="1"/>
    <col min="5" max="5" width="15" style="3" customWidth="1"/>
    <col min="6" max="6" width="14.140625" style="3" customWidth="1"/>
    <col min="7" max="8" width="13.28515625" style="3" customWidth="1"/>
    <col min="9" max="9" width="16.5703125" style="3" customWidth="1"/>
    <col min="10" max="10" width="8.7109375" style="3" customWidth="1"/>
    <col min="11" max="11" width="10.7109375" style="3" customWidth="1"/>
    <col min="12" max="12" width="11.42578125" style="3" hidden="1" customWidth="1"/>
    <col min="13" max="13" width="1.7109375" style="3" hidden="1" customWidth="1"/>
    <col min="14" max="15" width="11.42578125" style="3" hidden="1" customWidth="1"/>
    <col min="16" max="16" width="0.5703125" style="3" hidden="1" customWidth="1"/>
    <col min="17" max="17" width="11.42578125" style="3" hidden="1" customWidth="1"/>
    <col min="18" max="18" width="10.7109375" style="3" customWidth="1"/>
    <col min="19" max="19" width="34" style="3" customWidth="1"/>
    <col min="20" max="20" width="16.85546875" style="3" customWidth="1"/>
    <col min="21" max="21" width="14.5703125" style="3" customWidth="1"/>
    <col min="22" max="22" width="14.42578125" style="3" customWidth="1"/>
    <col min="23" max="23" width="2.85546875" style="3" customWidth="1"/>
    <col min="24" max="24" width="11.42578125" style="3" hidden="1" customWidth="1"/>
    <col min="25" max="16384" width="11.42578125" style="3"/>
  </cols>
  <sheetData>
    <row r="1" spans="1:15">
      <c r="A1" s="1" t="s">
        <v>0</v>
      </c>
      <c r="B1" s="1"/>
      <c r="C1" s="1"/>
      <c r="D1" s="1"/>
    </row>
    <row r="2" spans="1:15">
      <c r="A2" s="1" t="s">
        <v>1</v>
      </c>
      <c r="B2" s="1"/>
      <c r="C2" s="1"/>
      <c r="D2" s="1"/>
    </row>
    <row r="3" spans="1:15">
      <c r="A3" s="1" t="s">
        <v>36</v>
      </c>
      <c r="B3" s="1"/>
      <c r="C3" s="1"/>
      <c r="D3" s="1"/>
    </row>
    <row r="4" spans="1:15">
      <c r="A4" s="16" t="s">
        <v>43</v>
      </c>
      <c r="B4" s="1"/>
      <c r="C4" s="1"/>
      <c r="D4" s="1"/>
    </row>
    <row r="5" spans="1:15" ht="12" customHeight="1" thickBot="1">
      <c r="A5" s="2"/>
      <c r="B5" s="2"/>
      <c r="C5" s="2"/>
      <c r="D5" s="2"/>
    </row>
    <row r="6" spans="1:15" ht="12" customHeight="1" thickTop="1"/>
    <row r="7" spans="1:15" ht="15.95" customHeight="1">
      <c r="B7" s="4" t="s">
        <v>42</v>
      </c>
      <c r="C7" s="4" t="s">
        <v>41</v>
      </c>
      <c r="D7" s="4" t="s">
        <v>3</v>
      </c>
    </row>
    <row r="8" spans="1:15" ht="15.95" customHeight="1">
      <c r="A8" s="5"/>
      <c r="B8" s="5"/>
      <c r="C8" s="5"/>
      <c r="D8" s="17" t="s">
        <v>45</v>
      </c>
    </row>
    <row r="9" spans="1:15" ht="12" customHeight="1"/>
    <row r="10" spans="1:15" ht="15.95" customHeight="1">
      <c r="A10" s="3" t="s">
        <v>4</v>
      </c>
      <c r="B10" s="4">
        <f>SUM(B14:B33)</f>
        <v>39742</v>
      </c>
      <c r="C10" s="4">
        <f>SUM(C14:C33)</f>
        <v>39262</v>
      </c>
      <c r="D10" s="6">
        <f>B10-C10</f>
        <v>480</v>
      </c>
      <c r="E10" s="7"/>
      <c r="F10" s="7"/>
    </row>
    <row r="11" spans="1:15" ht="12" customHeight="1">
      <c r="A11" s="5"/>
      <c r="B11" s="5"/>
      <c r="C11" s="5"/>
      <c r="D11" s="5"/>
    </row>
    <row r="12" spans="1:15" ht="12" customHeight="1">
      <c r="A12" s="19"/>
      <c r="B12" s="4"/>
      <c r="C12" s="19"/>
      <c r="D12" s="19"/>
    </row>
    <row r="13" spans="1:15">
      <c r="A13" s="20" t="s">
        <v>2</v>
      </c>
      <c r="B13" s="4"/>
    </row>
    <row r="14" spans="1:15" ht="15.95" customHeight="1">
      <c r="A14" s="3" t="s">
        <v>5</v>
      </c>
      <c r="B14" s="4">
        <v>606</v>
      </c>
      <c r="C14" s="4">
        <v>595</v>
      </c>
      <c r="D14" s="6">
        <f t="shared" ref="D14:D33" si="0">B14-C14</f>
        <v>11</v>
      </c>
    </row>
    <row r="15" spans="1:15" ht="15.95" customHeight="1">
      <c r="A15" s="3" t="s">
        <v>6</v>
      </c>
      <c r="B15" s="4">
        <v>558</v>
      </c>
      <c r="C15" s="4">
        <v>506</v>
      </c>
      <c r="D15" s="6">
        <f t="shared" si="0"/>
        <v>52</v>
      </c>
    </row>
    <row r="16" spans="1:15">
      <c r="A16" s="3" t="s">
        <v>10</v>
      </c>
      <c r="B16" s="4">
        <v>104</v>
      </c>
      <c r="C16" s="4">
        <v>104</v>
      </c>
      <c r="D16" s="6">
        <f t="shared" si="0"/>
        <v>0</v>
      </c>
      <c r="L16" s="3" t="s">
        <v>7</v>
      </c>
      <c r="N16" s="3" t="s">
        <v>8</v>
      </c>
      <c r="O16" s="3" t="s">
        <v>9</v>
      </c>
    </row>
    <row r="17" spans="1:25" ht="15.95" customHeight="1">
      <c r="A17" s="3" t="s">
        <v>11</v>
      </c>
      <c r="B17" s="4">
        <v>525</v>
      </c>
      <c r="C17" s="4">
        <v>521</v>
      </c>
      <c r="D17" s="6">
        <f t="shared" si="0"/>
        <v>4</v>
      </c>
      <c r="E17" s="13"/>
      <c r="G17" s="14"/>
      <c r="H17" s="14"/>
      <c r="I17" s="14"/>
      <c r="J17" s="14"/>
      <c r="L17" s="3" t="e">
        <f>SUM(#REF!)</f>
        <v>#REF!</v>
      </c>
      <c r="N17" s="3" t="e">
        <f>SUM(#REF!)</f>
        <v>#REF!</v>
      </c>
      <c r="O17" s="3" t="e">
        <f>SUM(L17-N17)</f>
        <v>#REF!</v>
      </c>
    </row>
    <row r="18" spans="1:25" ht="15.95" customHeight="1">
      <c r="A18" s="3" t="s">
        <v>12</v>
      </c>
      <c r="B18" s="4">
        <v>468</v>
      </c>
      <c r="C18" s="4">
        <v>537</v>
      </c>
      <c r="D18" s="6">
        <f t="shared" si="0"/>
        <v>-69</v>
      </c>
      <c r="E18" s="13"/>
      <c r="F18" s="5"/>
      <c r="G18" s="14"/>
      <c r="H18" s="14"/>
      <c r="I18" s="14"/>
      <c r="J18" s="14"/>
      <c r="K18" s="14"/>
      <c r="L18" s="15" t="e">
        <f>(#REF!-#REF!)+(#REF!-#REF!)+(#REF!-#REF!)</f>
        <v>#REF!</v>
      </c>
      <c r="M18" s="15"/>
      <c r="N18" s="15" t="e">
        <f>(#REF!-#REF!)+(#REF!-#REF!)+(#REF!-#REF!)</f>
        <v>#REF!</v>
      </c>
      <c r="O18" s="15" t="e">
        <f>L18-N18</f>
        <v>#REF!</v>
      </c>
    </row>
    <row r="19" spans="1:25" ht="15.95" customHeight="1">
      <c r="A19" s="3" t="s">
        <v>13</v>
      </c>
      <c r="B19" s="4">
        <v>7992</v>
      </c>
      <c r="C19" s="4">
        <v>7911</v>
      </c>
      <c r="D19" s="6">
        <f t="shared" si="0"/>
        <v>81</v>
      </c>
      <c r="E19" s="13"/>
      <c r="G19" s="14"/>
      <c r="H19" s="14"/>
      <c r="I19" s="14"/>
      <c r="J19" s="14"/>
      <c r="K19" s="14"/>
      <c r="L19" s="15" t="e">
        <f>(#REF!-#REF!)+(#REF!-#REF!)+(#REF!-#REF!)</f>
        <v>#REF!</v>
      </c>
      <c r="M19" s="15"/>
      <c r="N19" s="15" t="e">
        <f>(#REF!-#REF!)+(#REF!-#REF!)+(#REF!-#REF!)</f>
        <v>#REF!</v>
      </c>
      <c r="O19" s="15" t="e">
        <f>L19-N19</f>
        <v>#REF!</v>
      </c>
    </row>
    <row r="20" spans="1:25" ht="15.95" customHeight="1">
      <c r="A20" s="3" t="s">
        <v>14</v>
      </c>
      <c r="B20" s="4">
        <v>385</v>
      </c>
      <c r="C20" s="4">
        <v>402</v>
      </c>
      <c r="D20" s="6">
        <f t="shared" si="0"/>
        <v>-17</v>
      </c>
      <c r="E20" s="13"/>
      <c r="G20" s="14"/>
      <c r="H20" s="14"/>
      <c r="I20" s="14"/>
      <c r="J20" s="14"/>
      <c r="K20" s="14"/>
      <c r="L20" s="15" t="e">
        <f>#REF!-#REF!</f>
        <v>#REF!</v>
      </c>
      <c r="M20" s="15"/>
      <c r="N20" s="15" t="e">
        <f>#REF!-#REF!</f>
        <v>#REF!</v>
      </c>
      <c r="O20" s="15" t="e">
        <f>L20-N20</f>
        <v>#REF!</v>
      </c>
    </row>
    <row r="21" spans="1:25" ht="15.95" customHeight="1">
      <c r="A21" s="3" t="s">
        <v>15</v>
      </c>
      <c r="B21" s="4">
        <v>909</v>
      </c>
      <c r="C21" s="4">
        <v>877</v>
      </c>
      <c r="D21" s="6">
        <f t="shared" si="0"/>
        <v>32</v>
      </c>
      <c r="E21" s="13"/>
      <c r="G21" s="14"/>
      <c r="H21" s="14"/>
      <c r="I21" s="14"/>
      <c r="J21" s="14"/>
      <c r="K21" s="14"/>
    </row>
    <row r="22" spans="1:25" ht="15.95" customHeight="1">
      <c r="A22" s="3" t="s">
        <v>16</v>
      </c>
      <c r="B22" s="4">
        <v>1106</v>
      </c>
      <c r="C22" s="4">
        <v>1087</v>
      </c>
      <c r="D22" s="6">
        <f t="shared" si="0"/>
        <v>19</v>
      </c>
      <c r="E22" s="13"/>
      <c r="G22" s="14"/>
      <c r="H22" s="14"/>
      <c r="I22" s="14"/>
      <c r="J22" s="14"/>
      <c r="K22" s="14"/>
    </row>
    <row r="23" spans="1:25" ht="15.95" customHeight="1">
      <c r="A23" s="3" t="s">
        <v>17</v>
      </c>
      <c r="B23" s="4">
        <v>18304</v>
      </c>
      <c r="C23" s="4">
        <v>18184</v>
      </c>
      <c r="D23" s="6">
        <f t="shared" si="0"/>
        <v>120</v>
      </c>
      <c r="E23" s="13"/>
      <c r="Y23" s="5"/>
    </row>
    <row r="24" spans="1:25" ht="15.95" customHeight="1">
      <c r="A24" s="3" t="s">
        <v>18</v>
      </c>
      <c r="B24" s="4">
        <v>1075</v>
      </c>
      <c r="C24" s="4">
        <v>1034</v>
      </c>
      <c r="D24" s="6">
        <f t="shared" si="0"/>
        <v>41</v>
      </c>
      <c r="E24" s="13"/>
    </row>
    <row r="25" spans="1:25" ht="15.95" customHeight="1">
      <c r="A25" s="3" t="s">
        <v>39</v>
      </c>
      <c r="B25" s="4">
        <v>997</v>
      </c>
      <c r="C25" s="4">
        <v>983</v>
      </c>
      <c r="D25" s="6">
        <f t="shared" si="0"/>
        <v>14</v>
      </c>
      <c r="E25" s="13"/>
    </row>
    <row r="26" spans="1:25" ht="15.95" customHeight="1">
      <c r="A26" s="3" t="s">
        <v>19</v>
      </c>
      <c r="B26" s="4">
        <v>318</v>
      </c>
      <c r="C26" s="4">
        <v>337</v>
      </c>
      <c r="D26" s="6">
        <f t="shared" si="0"/>
        <v>-19</v>
      </c>
      <c r="E26" s="13"/>
      <c r="Y26" s="5"/>
    </row>
    <row r="27" spans="1:25" ht="15.95" customHeight="1">
      <c r="A27" s="3" t="s">
        <v>20</v>
      </c>
      <c r="B27" s="4">
        <v>913</v>
      </c>
      <c r="C27" s="4">
        <v>892</v>
      </c>
      <c r="D27" s="6">
        <f t="shared" si="0"/>
        <v>21</v>
      </c>
      <c r="E27" s="13"/>
    </row>
    <row r="28" spans="1:25" ht="15.95" customHeight="1">
      <c r="A28" s="3" t="s">
        <v>21</v>
      </c>
      <c r="B28" s="4">
        <v>392</v>
      </c>
      <c r="C28" s="4">
        <v>405</v>
      </c>
      <c r="D28" s="6">
        <f t="shared" si="0"/>
        <v>-13</v>
      </c>
      <c r="E28" s="13"/>
    </row>
    <row r="29" spans="1:25" ht="15.95" customHeight="1">
      <c r="A29" s="3" t="s">
        <v>22</v>
      </c>
      <c r="B29" s="4">
        <v>947</v>
      </c>
      <c r="C29" s="4">
        <v>888</v>
      </c>
      <c r="D29" s="6">
        <f t="shared" si="0"/>
        <v>59</v>
      </c>
      <c r="E29" s="13"/>
    </row>
    <row r="30" spans="1:25" ht="15.95" customHeight="1">
      <c r="A30" s="3" t="s">
        <v>23</v>
      </c>
      <c r="B30" s="4">
        <v>299</v>
      </c>
      <c r="C30" s="4">
        <v>278</v>
      </c>
      <c r="D30" s="6">
        <f t="shared" si="0"/>
        <v>21</v>
      </c>
      <c r="E30" s="13"/>
    </row>
    <row r="31" spans="1:25" ht="15.95" customHeight="1">
      <c r="A31" s="3" t="s">
        <v>38</v>
      </c>
      <c r="B31" s="4">
        <v>433</v>
      </c>
      <c r="C31" s="4">
        <v>476</v>
      </c>
      <c r="D31" s="6">
        <f t="shared" si="0"/>
        <v>-43</v>
      </c>
      <c r="E31" s="13"/>
    </row>
    <row r="32" spans="1:25" ht="15.95" customHeight="1">
      <c r="A32" s="3" t="s">
        <v>46</v>
      </c>
      <c r="B32" s="4">
        <v>2945</v>
      </c>
      <c r="C32" s="4">
        <v>2802</v>
      </c>
      <c r="D32" s="6">
        <f t="shared" si="0"/>
        <v>143</v>
      </c>
      <c r="E32" s="13"/>
      <c r="G32" s="14"/>
      <c r="H32" s="14"/>
      <c r="I32" s="14"/>
      <c r="J32" s="14"/>
      <c r="K32" s="14"/>
      <c r="L32" s="15" t="e">
        <f>(#REF!-#REF!)+(#REF!-#REF!)</f>
        <v>#REF!</v>
      </c>
      <c r="M32" s="15"/>
      <c r="N32" s="15" t="e">
        <f>(#REF!-#REF!)+(#REF!-#REF!)</f>
        <v>#REF!</v>
      </c>
      <c r="O32" s="15" t="e">
        <f>L32-N32</f>
        <v>#REF!</v>
      </c>
    </row>
    <row r="33" spans="1:6" ht="15.95" customHeight="1">
      <c r="A33" s="3" t="s">
        <v>24</v>
      </c>
      <c r="B33" s="4">
        <v>466</v>
      </c>
      <c r="C33" s="4">
        <v>443</v>
      </c>
      <c r="D33" s="6">
        <f t="shared" si="0"/>
        <v>23</v>
      </c>
      <c r="E33" s="13"/>
    </row>
    <row r="34" spans="1:6" ht="12" customHeight="1">
      <c r="A34" s="5"/>
      <c r="B34" s="5"/>
      <c r="C34" s="5"/>
      <c r="D34" s="8"/>
      <c r="E34" s="13"/>
    </row>
    <row r="35" spans="1:6" ht="15.95" customHeight="1">
      <c r="A35" s="9" t="s">
        <v>25</v>
      </c>
      <c r="B35" s="4"/>
      <c r="C35" s="4"/>
      <c r="E35" s="13"/>
    </row>
    <row r="36" spans="1:6" ht="15.95" customHeight="1">
      <c r="A36" s="3" t="s">
        <v>26</v>
      </c>
      <c r="B36" s="4">
        <v>20559</v>
      </c>
      <c r="C36" s="4">
        <v>20587</v>
      </c>
      <c r="D36" s="6">
        <f>B36-C36</f>
        <v>-28</v>
      </c>
      <c r="E36" s="13"/>
    </row>
    <row r="37" spans="1:6" ht="15.95" customHeight="1">
      <c r="A37" s="3" t="s">
        <v>27</v>
      </c>
      <c r="B37" s="4">
        <v>19183</v>
      </c>
      <c r="C37" s="4">
        <v>18675</v>
      </c>
      <c r="D37" s="6">
        <f>B37-C37</f>
        <v>508</v>
      </c>
      <c r="E37" s="13"/>
    </row>
    <row r="38" spans="1:6" ht="15.95" hidden="1" customHeight="1">
      <c r="A38" s="3" t="s">
        <v>28</v>
      </c>
      <c r="B38" s="4"/>
      <c r="C38" s="4"/>
      <c r="D38" s="18" t="s">
        <v>34</v>
      </c>
      <c r="E38" s="13"/>
      <c r="F38" s="13"/>
    </row>
    <row r="39" spans="1:6" ht="12" customHeight="1">
      <c r="A39" s="5"/>
      <c r="B39" s="5"/>
      <c r="C39" s="5"/>
      <c r="D39" s="5"/>
      <c r="E39" s="13"/>
      <c r="F39" s="13"/>
    </row>
    <row r="40" spans="1:6" ht="15.95" customHeight="1">
      <c r="A40" s="9" t="s">
        <v>29</v>
      </c>
      <c r="B40" s="4"/>
      <c r="C40" s="4"/>
      <c r="E40" s="13"/>
      <c r="F40" s="13"/>
    </row>
    <row r="41" spans="1:6" ht="15.95" customHeight="1">
      <c r="A41" s="3" t="s">
        <v>30</v>
      </c>
      <c r="B41" s="4">
        <v>9457</v>
      </c>
      <c r="C41" s="4">
        <v>9630</v>
      </c>
      <c r="D41" s="6">
        <f>B41-C41</f>
        <v>-173</v>
      </c>
      <c r="E41" s="13"/>
      <c r="F41" s="13"/>
    </row>
    <row r="42" spans="1:6" ht="15.95" customHeight="1">
      <c r="A42" s="3" t="s">
        <v>31</v>
      </c>
      <c r="B42" s="4">
        <v>16606</v>
      </c>
      <c r="C42" s="4">
        <v>16097</v>
      </c>
      <c r="D42" s="6">
        <f>B42-C42</f>
        <v>509</v>
      </c>
      <c r="E42" s="13"/>
      <c r="F42" s="13"/>
    </row>
    <row r="43" spans="1:6">
      <c r="A43" s="3" t="s">
        <v>32</v>
      </c>
      <c r="B43" s="4">
        <v>13679</v>
      </c>
      <c r="C43" s="4">
        <v>13535</v>
      </c>
      <c r="D43" s="6">
        <f>B43-C43</f>
        <v>144</v>
      </c>
    </row>
    <row r="44" spans="1:6" ht="12" customHeight="1">
      <c r="A44" s="5"/>
      <c r="B44" s="5"/>
      <c r="C44" s="5"/>
      <c r="D44" s="5"/>
      <c r="E44" s="13"/>
      <c r="F44" s="13"/>
    </row>
    <row r="45" spans="1:6">
      <c r="B45" s="10"/>
      <c r="C45" s="11"/>
      <c r="D45" s="11"/>
      <c r="E45" s="13"/>
      <c r="F45" s="13"/>
    </row>
    <row r="46" spans="1:6" ht="12" customHeight="1">
      <c r="A46" s="5"/>
      <c r="B46" s="5"/>
      <c r="C46" s="5"/>
      <c r="D46" s="5"/>
      <c r="E46" s="13"/>
      <c r="F46" s="13"/>
    </row>
    <row r="47" spans="1:6" ht="12" customHeight="1">
      <c r="E47" s="13"/>
      <c r="F47" s="13"/>
    </row>
    <row r="48" spans="1:6">
      <c r="A48" s="3" t="s">
        <v>37</v>
      </c>
      <c r="D48" s="4" t="s">
        <v>33</v>
      </c>
      <c r="E48" s="13"/>
      <c r="F48" s="13"/>
    </row>
    <row r="49" spans="1:6">
      <c r="A49" s="3" t="s">
        <v>35</v>
      </c>
      <c r="D49" s="12" t="s">
        <v>44</v>
      </c>
      <c r="E49" s="13"/>
      <c r="F49" s="13"/>
    </row>
    <row r="50" spans="1:6">
      <c r="A50" s="3" t="s">
        <v>40</v>
      </c>
      <c r="E50" s="13"/>
      <c r="F50" s="13"/>
    </row>
    <row r="51" spans="1:6">
      <c r="E51" s="13"/>
      <c r="F51" s="13"/>
    </row>
  </sheetData>
  <phoneticPr fontId="0" type="noConversion"/>
  <pageMargins left="1.02" right="0.72" top="0.51" bottom="0.52" header="0.44" footer="0.5"/>
  <pageSetup scale="8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1st day</vt:lpstr>
      <vt:lpstr>' 1st day'!Print_Area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aoc</cp:lastModifiedBy>
  <cp:lastPrinted>2011-01-05T13:00:30Z</cp:lastPrinted>
  <dcterms:created xsi:type="dcterms:W3CDTF">1998-09-08T13:29:29Z</dcterms:created>
  <dcterms:modified xsi:type="dcterms:W3CDTF">2012-01-04T15:25:41Z</dcterms:modified>
</cp:coreProperties>
</file>