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5 Fresh-Six Yrs after enter" sheetId="1" r:id="rId1"/>
  </sheets>
  <definedNames>
    <definedName name="_xlnm.Print_Area" localSheetId="0">'5 Fresh-Six Yrs after enter'!$A$1:$AC$66</definedName>
  </definedNames>
  <calcPr calcId="125725"/>
</workbook>
</file>

<file path=xl/calcChain.xml><?xml version="1.0" encoding="utf-8"?>
<calcChain xmlns="http://schemas.openxmlformats.org/spreadsheetml/2006/main">
  <c r="N33" i="1"/>
  <c r="K33"/>
  <c r="W26"/>
  <c r="E15"/>
  <c r="H15"/>
  <c r="W20"/>
  <c r="Z15"/>
  <c r="W15"/>
  <c r="T15"/>
  <c r="Q15"/>
  <c r="N20"/>
  <c r="N26"/>
  <c r="K26"/>
  <c r="H26"/>
  <c r="E33"/>
  <c r="H33"/>
  <c r="E26"/>
  <c r="E20"/>
  <c r="K20"/>
  <c r="H20"/>
  <c r="K15"/>
  <c r="N15"/>
  <c r="Q20"/>
  <c r="T20"/>
  <c r="T26"/>
  <c r="Q26"/>
  <c r="Q33"/>
  <c r="T33"/>
  <c r="W33"/>
  <c r="Z33"/>
  <c r="AC33"/>
  <c r="AC26"/>
  <c r="Z26"/>
  <c r="Z20"/>
  <c r="AC20"/>
  <c r="AC15"/>
  <c r="AC19"/>
  <c r="AC25"/>
  <c r="AC32"/>
  <c r="AC14"/>
  <c r="Z14"/>
  <c r="W14"/>
  <c r="T14"/>
  <c r="Q14"/>
  <c r="N14"/>
  <c r="K14"/>
  <c r="H14"/>
  <c r="E14"/>
  <c r="E32"/>
  <c r="H32"/>
  <c r="K32"/>
  <c r="N32"/>
  <c r="Q32"/>
  <c r="T32"/>
  <c r="W32"/>
  <c r="Z32"/>
  <c r="Z25"/>
  <c r="W25"/>
  <c r="T25"/>
  <c r="Q25"/>
  <c r="N25"/>
  <c r="K25"/>
  <c r="H25"/>
  <c r="E25"/>
  <c r="E19"/>
  <c r="H19"/>
  <c r="K19"/>
  <c r="N19"/>
  <c r="Q19"/>
  <c r="T19"/>
  <c r="W19"/>
  <c r="Z19"/>
</calcChain>
</file>

<file path=xl/sharedStrings.xml><?xml version="1.0" encoding="utf-8"?>
<sst xmlns="http://schemas.openxmlformats.org/spreadsheetml/2006/main" count="45" uniqueCount="27">
  <si>
    <t>Status of Students Six Years After Entering as New Freshmen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</si>
  <si>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</si>
  <si>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</si>
  <si>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</si>
  <si>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</si>
  <si>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</si>
  <si>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</si>
  <si>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</si>
  <si>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</si>
  <si>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</si>
  <si>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</si>
  <si>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</si>
  <si>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</si>
  <si>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</si>
  <si>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</si>
  <si>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</si>
  <si>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</si>
  <si>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</si>
  <si>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</si>
  <si>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>Enrollment</t>
  </si>
  <si>
    <t>Seventh</t>
  </si>
  <si>
    <t>Office of the Registrar</t>
  </si>
  <si>
    <t>FRP 5   Report 873</t>
  </si>
  <si>
    <t>Non-Resident Aliens</t>
  </si>
  <si>
    <t>NOTE:  New Report as of Fall 2008 reports on all Students.</t>
  </si>
  <si>
    <t>2002 - 2003</t>
  </si>
  <si>
    <t>Data as of September 28, 2009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</si>
</sst>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3" applyFont="1"/>
    <xf numFmtId="0" fontId="3" fillId="0" borderId="0" xfId="2" applyFont="1"/>
    <xf numFmtId="0" fontId="4" fillId="0" borderId="0" xfId="2" applyFont="1"/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7" fillId="0" borderId="0" xfId="3" applyFont="1"/>
    <xf numFmtId="0" fontId="8" fillId="0" borderId="0" xfId="3" applyFont="1" applyAlignment="1">
      <alignment horizontal="center"/>
    </xf>
    <xf numFmtId="164" fontId="8" fillId="0" borderId="0" xfId="3" applyNumberFormat="1" applyFont="1"/>
    <xf numFmtId="0" fontId="10" fillId="0" borderId="0" xfId="3" applyFont="1"/>
    <xf numFmtId="0" fontId="7" fillId="0" borderId="0" xfId="3" applyFont="1" applyBorder="1"/>
    <xf numFmtId="0" fontId="8" fillId="0" borderId="0" xfId="3" applyFont="1" applyBorder="1"/>
    <xf numFmtId="164" fontId="8" fillId="0" borderId="0" xfId="3" applyNumberFormat="1" applyFont="1" applyBorder="1"/>
    <xf numFmtId="0" fontId="7" fillId="0" borderId="1" xfId="3" applyFont="1" applyBorder="1"/>
    <xf numFmtId="0" fontId="8" fillId="0" borderId="1" xfId="3" applyFont="1" applyBorder="1"/>
    <xf numFmtId="164" fontId="8" fillId="0" borderId="1" xfId="3" applyNumberFormat="1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3" applyFont="1"/>
    <xf numFmtId="0" fontId="1" fillId="0" borderId="0" xfId="3" applyFont="1"/>
    <xf numFmtId="0" fontId="8" fillId="0" borderId="0" xfId="0" applyFont="1"/>
    <xf numFmtId="0" fontId="8" fillId="2" borderId="0" xfId="0" applyFont="1" applyFill="1"/>
    <xf numFmtId="9" fontId="8" fillId="0" borderId="0" xfId="5" applyFont="1" applyFill="1"/>
    <xf numFmtId="0" fontId="1" fillId="0" borderId="0" xfId="4" applyFont="1"/>
    <xf numFmtId="0" fontId="1" fillId="0" borderId="1" xfId="3" applyBorder="1"/>
    <xf numFmtId="0" fontId="10" fillId="3" borderId="0" xfId="3" applyFont="1" applyFill="1"/>
    <xf numFmtId="0" fontId="8" fillId="3" borderId="0" xfId="3" applyFont="1" applyFill="1"/>
    <xf numFmtId="0" fontId="10" fillId="4" borderId="0" xfId="3" applyFont="1" applyFill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38100</xdr:rowOff>
    </xdr:from>
    <xdr:to>
      <xdr:col>28</xdr:col>
      <xdr:colOff>600075</xdr:colOff>
      <xdr:row>6</xdr:row>
      <xdr:rowOff>85725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 flipV="1">
          <a:off x="38100" y="1409700"/>
          <a:ext cx="110871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10</xdr:row>
      <xdr:rowOff>123825</xdr:rowOff>
    </xdr:from>
    <xdr:to>
      <xdr:col>22</xdr:col>
      <xdr:colOff>600075</xdr:colOff>
      <xdr:row>10</xdr:row>
      <xdr:rowOff>123825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7905750" y="22860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10</xdr:row>
      <xdr:rowOff>114300</xdr:rowOff>
    </xdr:from>
    <xdr:to>
      <xdr:col>19</xdr:col>
      <xdr:colOff>581025</xdr:colOff>
      <xdr:row>10</xdr:row>
      <xdr:rowOff>114300</xdr:rowOff>
    </xdr:to>
    <xdr:sp macro="" textlink="">
      <xdr:nvSpPr>
        <xdr:cNvPr id="1163" name="Line 3"/>
        <xdr:cNvSpPr>
          <a:spLocks noChangeShapeType="1"/>
        </xdr:cNvSpPr>
      </xdr:nvSpPr>
      <xdr:spPr bwMode="auto">
        <a:xfrm flipH="1">
          <a:off x="6877050" y="22764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64" name="Line 4"/>
        <xdr:cNvSpPr>
          <a:spLocks noChangeShapeType="1"/>
        </xdr:cNvSpPr>
      </xdr:nvSpPr>
      <xdr:spPr bwMode="auto">
        <a:xfrm flipH="1">
          <a:off x="5676900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571500</xdr:colOff>
      <xdr:row>10</xdr:row>
      <xdr:rowOff>114300</xdr:rowOff>
    </xdr:to>
    <xdr:sp macro="" textlink="">
      <xdr:nvSpPr>
        <xdr:cNvPr id="1165" name="Line 5"/>
        <xdr:cNvSpPr>
          <a:spLocks noChangeShapeType="1"/>
        </xdr:cNvSpPr>
      </xdr:nvSpPr>
      <xdr:spPr bwMode="auto">
        <a:xfrm flipH="1">
          <a:off x="4629150" y="2276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600075</xdr:colOff>
      <xdr:row>10</xdr:row>
      <xdr:rowOff>114300</xdr:rowOff>
    </xdr:to>
    <xdr:sp macro="" textlink="">
      <xdr:nvSpPr>
        <xdr:cNvPr id="1166" name="Line 6"/>
        <xdr:cNvSpPr>
          <a:spLocks noChangeShapeType="1"/>
        </xdr:cNvSpPr>
      </xdr:nvSpPr>
      <xdr:spPr bwMode="auto">
        <a:xfrm flipH="1">
          <a:off x="3581400" y="22764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552450</xdr:colOff>
      <xdr:row>10</xdr:row>
      <xdr:rowOff>114300</xdr:rowOff>
    </xdr:to>
    <xdr:sp macro="" textlink="">
      <xdr:nvSpPr>
        <xdr:cNvPr id="1167" name="Line 7"/>
        <xdr:cNvSpPr>
          <a:spLocks noChangeShapeType="1"/>
        </xdr:cNvSpPr>
      </xdr:nvSpPr>
      <xdr:spPr bwMode="auto">
        <a:xfrm flipH="1">
          <a:off x="2533650" y="2276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85725</xdr:rowOff>
    </xdr:from>
    <xdr:to>
      <xdr:col>4</xdr:col>
      <xdr:colOff>552450</xdr:colOff>
      <xdr:row>10</xdr:row>
      <xdr:rowOff>85725</xdr:rowOff>
    </xdr:to>
    <xdr:sp macro="" textlink="">
      <xdr:nvSpPr>
        <xdr:cNvPr id="1168" name="Line 8"/>
        <xdr:cNvSpPr>
          <a:spLocks noChangeShapeType="1"/>
        </xdr:cNvSpPr>
      </xdr:nvSpPr>
      <xdr:spPr bwMode="auto">
        <a:xfrm flipH="1" flipV="1">
          <a:off x="1438275" y="22479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257175</xdr:colOff>
      <xdr:row>10</xdr:row>
      <xdr:rowOff>114300</xdr:rowOff>
    </xdr:from>
    <xdr:to>
      <xdr:col>25</xdr:col>
      <xdr:colOff>600075</xdr:colOff>
      <xdr:row>10</xdr:row>
      <xdr:rowOff>114300</xdr:rowOff>
    </xdr:to>
    <xdr:sp macro="" textlink="">
      <xdr:nvSpPr>
        <xdr:cNvPr id="1169" name="Line 9"/>
        <xdr:cNvSpPr>
          <a:spLocks noChangeShapeType="1"/>
        </xdr:cNvSpPr>
      </xdr:nvSpPr>
      <xdr:spPr bwMode="auto">
        <a:xfrm>
          <a:off x="9086850" y="22764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8</xdr:row>
      <xdr:rowOff>114300</xdr:rowOff>
    </xdr:from>
    <xdr:to>
      <xdr:col>19</xdr:col>
      <xdr:colOff>571500</xdr:colOff>
      <xdr:row>8</xdr:row>
      <xdr:rowOff>114300</xdr:rowOff>
    </xdr:to>
    <xdr:sp macro="" textlink="">
      <xdr:nvSpPr>
        <xdr:cNvPr id="1170" name="Line 10"/>
        <xdr:cNvSpPr>
          <a:spLocks noChangeShapeType="1"/>
        </xdr:cNvSpPr>
      </xdr:nvSpPr>
      <xdr:spPr bwMode="auto">
        <a:xfrm>
          <a:off x="2505075" y="1857375"/>
          <a:ext cx="517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476250</xdr:colOff>
      <xdr:row>10</xdr:row>
      <xdr:rowOff>104775</xdr:rowOff>
    </xdr:from>
    <xdr:to>
      <xdr:col>28</xdr:col>
      <xdr:colOff>600075</xdr:colOff>
      <xdr:row>10</xdr:row>
      <xdr:rowOff>104775</xdr:rowOff>
    </xdr:to>
    <xdr:sp macro="" textlink="">
      <xdr:nvSpPr>
        <xdr:cNvPr id="1171" name="Line 9"/>
        <xdr:cNvSpPr>
          <a:spLocks noChangeShapeType="1"/>
        </xdr:cNvSpPr>
      </xdr:nvSpPr>
      <xdr:spPr bwMode="auto">
        <a:xfrm>
          <a:off x="10353675" y="22669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tabSelected="1" topLeftCell="A19" zoomScaleNormal="100" workbookViewId="0">
      <selection activeCell="W28" sqref="W28"/>
    </sheetView>
  </sheetViews>
  <sheetFormatPr defaultColWidth="7.21875" defaultRowHeight="12.75"/>
  <cols>
    <col min="1" max="1" width="10.44140625" style="15" customWidth="1"/>
    <col min="2" max="3" width="5.5546875" style="15" customWidth="1"/>
    <col min="4" max="4" width="0.21875" style="15" customWidth="1"/>
    <col min="5" max="5" width="7.21875" style="15" customWidth="1"/>
    <col min="6" max="6" width="4.77734375" style="15" customWidth="1"/>
    <col min="7" max="7" width="0.21875" style="15" customWidth="1"/>
    <col min="8" max="8" width="7.21875" style="15" customWidth="1"/>
    <col min="9" max="9" width="4.77734375" style="15" customWidth="1"/>
    <col min="10" max="10" width="0.21875" style="15" customWidth="1"/>
    <col min="11" max="11" width="7.21875" style="15" customWidth="1"/>
    <col min="12" max="12" width="4.77734375" style="15" customWidth="1"/>
    <col min="13" max="13" width="0.21875" style="15" customWidth="1"/>
    <col min="14" max="14" width="7.21875" style="15" customWidth="1"/>
    <col min="15" max="15" width="4.77734375" style="15" customWidth="1"/>
    <col min="16" max="16" width="0.21875" style="15" customWidth="1"/>
    <col min="17" max="17" width="7.21875" style="15" customWidth="1"/>
    <col min="18" max="18" width="4.77734375" style="15" customWidth="1"/>
    <col min="19" max="19" width="0.21875" style="15" customWidth="1"/>
    <col min="20" max="20" width="7.21875" style="15" customWidth="1"/>
    <col min="21" max="21" width="5.44140625" style="15" customWidth="1"/>
    <col min="22" max="22" width="0.21875" style="15" customWidth="1"/>
    <col min="23" max="23" width="7.21875" style="15" customWidth="1"/>
    <col min="24" max="24" width="4.77734375" style="15" customWidth="1"/>
    <col min="25" max="25" width="0.21875" style="15" customWidth="1"/>
    <col min="26" max="27" width="7.21875" style="15"/>
    <col min="28" max="28" width="0.33203125" style="15" customWidth="1"/>
    <col min="29" max="16384" width="7.21875" style="15"/>
  </cols>
  <sheetData>
    <row r="1" spans="1:30" ht="18.75" customHeight="1"/>
    <row r="2" spans="1:30" ht="15" customHeight="1"/>
    <row r="3" spans="1:30" ht="17.25" customHeight="1"/>
    <row r="4" spans="1:30" s="3" customFormat="1" ht="15.75">
      <c r="A4" s="2"/>
    </row>
    <row r="5" spans="1:30" s="1" customFormat="1" ht="23.2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30" s="1" customFormat="1" ht="18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30" s="5" customForma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30" s="5" customFormat="1" ht="16.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 t="s">
        <v>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4"/>
      <c r="AB8" s="4"/>
    </row>
    <row r="9" spans="1:30" s="5" customFormat="1" ht="16.5">
      <c r="A9" s="6"/>
      <c r="B9" s="8"/>
      <c r="C9" s="7"/>
      <c r="D9" s="8" t="s">
        <v>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</row>
    <row r="10" spans="1:30" s="12" customFormat="1" ht="16.5">
      <c r="A10" s="10"/>
      <c r="B10" s="11"/>
      <c r="C10" s="11"/>
      <c r="D10" s="11" t="s">
        <v>3</v>
      </c>
      <c r="E10" s="11"/>
      <c r="F10" s="11"/>
      <c r="G10" s="11" t="s">
        <v>2</v>
      </c>
      <c r="H10" s="11"/>
      <c r="I10" s="11"/>
      <c r="J10" s="11" t="s">
        <v>4</v>
      </c>
      <c r="K10" s="11"/>
      <c r="L10" s="11"/>
      <c r="M10" s="11" t="s">
        <v>5</v>
      </c>
      <c r="N10" s="11"/>
      <c r="O10" s="11"/>
      <c r="P10" s="11" t="s">
        <v>6</v>
      </c>
      <c r="Q10" s="11"/>
      <c r="R10" s="11"/>
      <c r="S10" s="11" t="s">
        <v>7</v>
      </c>
      <c r="T10" s="11"/>
      <c r="U10" s="11"/>
      <c r="V10" s="11" t="s">
        <v>8</v>
      </c>
      <c r="W10" s="11"/>
      <c r="X10" s="11"/>
      <c r="Y10" s="11" t="s">
        <v>9</v>
      </c>
      <c r="Z10" s="11"/>
      <c r="AA10" s="36"/>
      <c r="AB10" s="11" t="s">
        <v>23</v>
      </c>
    </row>
    <row r="11" spans="1:30" s="12" customFormat="1" ht="16.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30" s="5" customFormat="1" ht="16.5">
      <c r="A12" s="6"/>
      <c r="B12" s="8" t="s">
        <v>10</v>
      </c>
      <c r="C12" s="13" t="s">
        <v>11</v>
      </c>
      <c r="D12" s="8"/>
      <c r="E12" s="8" t="s">
        <v>12</v>
      </c>
      <c r="F12" s="13" t="s">
        <v>11</v>
      </c>
      <c r="G12" s="8"/>
      <c r="H12" s="8" t="s">
        <v>12</v>
      </c>
      <c r="I12" s="13" t="s">
        <v>11</v>
      </c>
      <c r="J12" s="8"/>
      <c r="K12" s="8" t="s">
        <v>12</v>
      </c>
      <c r="L12" s="13" t="s">
        <v>11</v>
      </c>
      <c r="M12" s="8"/>
      <c r="N12" s="8" t="s">
        <v>12</v>
      </c>
      <c r="O12" s="13" t="s">
        <v>11</v>
      </c>
      <c r="P12" s="8"/>
      <c r="Q12" s="8" t="s">
        <v>12</v>
      </c>
      <c r="R12" s="13" t="s">
        <v>11</v>
      </c>
      <c r="S12" s="8"/>
      <c r="T12" s="8" t="s">
        <v>12</v>
      </c>
      <c r="U12" s="13" t="s">
        <v>11</v>
      </c>
      <c r="V12" s="8"/>
      <c r="W12" s="8" t="s">
        <v>12</v>
      </c>
      <c r="X12" s="13" t="s">
        <v>11</v>
      </c>
      <c r="Y12" s="8"/>
      <c r="Z12" s="8" t="s">
        <v>12</v>
      </c>
      <c r="AA12" s="13" t="s">
        <v>11</v>
      </c>
      <c r="AB12" s="8"/>
      <c r="AC12" s="8" t="s">
        <v>12</v>
      </c>
    </row>
    <row r="13" spans="1:30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30" ht="16.5">
      <c r="A14" s="16" t="s">
        <v>13</v>
      </c>
      <c r="B14" s="17">
        <v>2002</v>
      </c>
      <c r="C14" s="34">
        <v>5180</v>
      </c>
      <c r="D14" s="14"/>
      <c r="E14" s="35">
        <f>C14/C14</f>
        <v>1</v>
      </c>
      <c r="F14" s="34">
        <v>1402</v>
      </c>
      <c r="G14" s="14"/>
      <c r="H14" s="35">
        <f>F14/F14</f>
        <v>1</v>
      </c>
      <c r="I14" s="34">
        <v>439</v>
      </c>
      <c r="J14" s="14"/>
      <c r="K14" s="35">
        <f>I14/I14</f>
        <v>1</v>
      </c>
      <c r="L14" s="34">
        <v>619</v>
      </c>
      <c r="M14" s="14"/>
      <c r="N14" s="35">
        <f>L14/L14</f>
        <v>1</v>
      </c>
      <c r="O14" s="34">
        <v>50</v>
      </c>
      <c r="P14" s="14"/>
      <c r="Q14" s="35">
        <f>O14/O14</f>
        <v>1</v>
      </c>
      <c r="R14" s="34">
        <v>294</v>
      </c>
      <c r="S14" s="14"/>
      <c r="T14" s="35">
        <f>R14/R14</f>
        <v>1</v>
      </c>
      <c r="U14" s="34">
        <v>3425</v>
      </c>
      <c r="V14" s="14"/>
      <c r="W14" s="35">
        <f>U14/U14</f>
        <v>1</v>
      </c>
      <c r="X14" s="34">
        <v>169</v>
      </c>
      <c r="Y14" s="14"/>
      <c r="Z14" s="35">
        <f>X14/X14</f>
        <v>1</v>
      </c>
      <c r="AA14" s="38">
        <v>184</v>
      </c>
      <c r="AB14" s="19"/>
      <c r="AC14" s="35">
        <f>AA14/AA14</f>
        <v>1</v>
      </c>
      <c r="AD14" s="19"/>
    </row>
    <row r="15" spans="1:30" ht="18.75" customHeight="1">
      <c r="B15" s="17">
        <v>2003</v>
      </c>
      <c r="C15" s="34">
        <v>5538</v>
      </c>
      <c r="D15" s="19"/>
      <c r="E15" s="35">
        <f>C15/C15</f>
        <v>1</v>
      </c>
      <c r="F15" s="34">
        <v>1469</v>
      </c>
      <c r="G15" s="19"/>
      <c r="H15" s="35">
        <f>F15/F15</f>
        <v>1</v>
      </c>
      <c r="I15" s="34">
        <v>412</v>
      </c>
      <c r="J15" s="19"/>
      <c r="K15" s="35">
        <f>I15/I15</f>
        <v>1</v>
      </c>
      <c r="L15" s="39">
        <v>761</v>
      </c>
      <c r="M15" s="19"/>
      <c r="N15" s="35">
        <f>L15/L15</f>
        <v>1</v>
      </c>
      <c r="O15" s="39">
        <v>38</v>
      </c>
      <c r="P15" s="19"/>
      <c r="Q15" s="35">
        <f>O15/O15</f>
        <v>1</v>
      </c>
      <c r="R15" s="39">
        <v>258</v>
      </c>
      <c r="S15" s="19"/>
      <c r="T15" s="35">
        <f>R15/R15</f>
        <v>1</v>
      </c>
      <c r="U15" s="34">
        <v>3669</v>
      </c>
      <c r="V15" s="19"/>
      <c r="W15" s="35">
        <f>U15/U15</f>
        <v>1</v>
      </c>
      <c r="X15" s="34">
        <v>191</v>
      </c>
      <c r="Y15" s="19"/>
      <c r="Z15" s="35">
        <f>X15/X15</f>
        <v>1</v>
      </c>
      <c r="AA15" s="39">
        <v>209</v>
      </c>
      <c r="AB15" s="19"/>
      <c r="AC15" s="35">
        <f>AA15/AA15</f>
        <v>1</v>
      </c>
      <c r="AD15" s="19"/>
    </row>
    <row r="16" spans="1:30" ht="18.7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8.7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5.75" customHeight="1">
      <c r="A18" s="16"/>
      <c r="B18" s="17"/>
      <c r="C18" s="33"/>
      <c r="D18" s="14"/>
      <c r="E18" s="18"/>
      <c r="F18" s="33"/>
      <c r="G18" s="14"/>
      <c r="H18" s="18"/>
      <c r="I18" s="33"/>
      <c r="J18" s="14"/>
      <c r="K18" s="18"/>
      <c r="L18" s="33"/>
      <c r="M18" s="14"/>
      <c r="N18" s="18"/>
      <c r="O18" s="33"/>
      <c r="P18" s="14"/>
      <c r="Q18" s="18"/>
      <c r="R18" s="33"/>
      <c r="S18" s="14"/>
      <c r="T18" s="18"/>
      <c r="U18" s="33"/>
      <c r="V18" s="14"/>
      <c r="W18" s="18"/>
      <c r="X18" s="33"/>
      <c r="Y18" s="14"/>
      <c r="Z18" s="18"/>
      <c r="AA18" s="19"/>
      <c r="AB18" s="19"/>
      <c r="AC18" s="19"/>
      <c r="AD18" s="19"/>
    </row>
    <row r="19" spans="1:30" ht="16.5">
      <c r="A19" s="16" t="s">
        <v>14</v>
      </c>
      <c r="B19" s="17">
        <v>2002</v>
      </c>
      <c r="C19" s="34">
        <v>4549</v>
      </c>
      <c r="D19" s="14"/>
      <c r="E19" s="18">
        <f>IF(C14=0,0,C19/C14)</f>
        <v>0.87818532818532824</v>
      </c>
      <c r="F19" s="34">
        <v>1150</v>
      </c>
      <c r="G19" s="14"/>
      <c r="H19" s="18">
        <f>IF(F14=0,0,F19/F14)</f>
        <v>0.82025677603423686</v>
      </c>
      <c r="I19" s="34">
        <v>310</v>
      </c>
      <c r="J19" s="14"/>
      <c r="K19" s="18">
        <f>IF(I14=0,0,I19/I14)</f>
        <v>0.70615034168564916</v>
      </c>
      <c r="L19" s="34">
        <v>565</v>
      </c>
      <c r="M19" s="14"/>
      <c r="N19" s="18">
        <f>IF(L14=0,0,L19/L14)</f>
        <v>0.91276252019386106</v>
      </c>
      <c r="O19" s="34">
        <v>41</v>
      </c>
      <c r="P19" s="14"/>
      <c r="Q19" s="18">
        <f>IF(O14=0,0,O19/O14)</f>
        <v>0.82</v>
      </c>
      <c r="R19" s="34">
        <v>234</v>
      </c>
      <c r="S19" s="14"/>
      <c r="T19" s="18">
        <f>IF(R14=0,0,R19/R14)</f>
        <v>0.79591836734693877</v>
      </c>
      <c r="U19" s="34">
        <v>3098</v>
      </c>
      <c r="V19" s="14"/>
      <c r="W19" s="18">
        <f>IF(U14=0,0,U19/U14)</f>
        <v>0.90452554744525548</v>
      </c>
      <c r="X19" s="34">
        <v>147</v>
      </c>
      <c r="Y19" s="14"/>
      <c r="Z19" s="18">
        <f>IF(X14=0,0,X19/X14)</f>
        <v>0.86982248520710059</v>
      </c>
      <c r="AA19" s="39">
        <v>154</v>
      </c>
      <c r="AB19" s="19"/>
      <c r="AC19" s="18">
        <f>IF(AA14=0,0,AA19/AA14)</f>
        <v>0.83695652173913049</v>
      </c>
      <c r="AD19" s="19"/>
    </row>
    <row r="20" spans="1:30" ht="16.5">
      <c r="A20" s="16" t="s">
        <v>15</v>
      </c>
      <c r="B20" s="17">
        <v>2003</v>
      </c>
      <c r="C20" s="38">
        <v>4951</v>
      </c>
      <c r="D20" s="19"/>
      <c r="E20" s="18">
        <f>IF(C15=0,0,C20/C15)</f>
        <v>0.89400505597688695</v>
      </c>
      <c r="F20" s="39">
        <v>1264</v>
      </c>
      <c r="G20" s="14"/>
      <c r="H20" s="18">
        <f>IF(F15=0,0,F20/F15)</f>
        <v>0.86044928522804631</v>
      </c>
      <c r="I20" s="39">
        <v>321</v>
      </c>
      <c r="J20" s="14"/>
      <c r="K20" s="18">
        <f>IF(I15=0,0,I20/I15)</f>
        <v>0.779126213592233</v>
      </c>
      <c r="L20" s="39">
        <v>698</v>
      </c>
      <c r="M20" s="14"/>
      <c r="N20" s="18">
        <f>IF(L15=0,0,L20/L15)</f>
        <v>0.91721419185282527</v>
      </c>
      <c r="O20" s="39">
        <v>32</v>
      </c>
      <c r="P20" s="14"/>
      <c r="Q20" s="18">
        <f>IF(O15=0,0,O20/O15)</f>
        <v>0.84210526315789469</v>
      </c>
      <c r="R20" s="39">
        <v>213</v>
      </c>
      <c r="S20" s="14"/>
      <c r="T20" s="18">
        <f>IF(R15=0,0,R20/R15)</f>
        <v>0.82558139534883723</v>
      </c>
      <c r="U20" s="39">
        <v>3338</v>
      </c>
      <c r="V20" s="14"/>
      <c r="W20" s="18">
        <f>IF(U15=0,0,U20/U15)</f>
        <v>0.90978468247478872</v>
      </c>
      <c r="X20" s="34">
        <v>165</v>
      </c>
      <c r="Y20" s="14"/>
      <c r="Z20" s="18">
        <f>IF(X15=0,0,X20/X15)</f>
        <v>0.86387434554973819</v>
      </c>
      <c r="AA20" s="39">
        <v>184</v>
      </c>
      <c r="AB20" s="19"/>
      <c r="AC20" s="18">
        <f>IF(AA15=0,0,AA20/AA15)</f>
        <v>0.88038277511961727</v>
      </c>
      <c r="AD20" s="19"/>
    </row>
    <row r="21" spans="1:30" ht="16.5">
      <c r="A21" s="1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6.5">
      <c r="A22" s="1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6.5">
      <c r="A23" s="1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.75">
      <c r="A24" s="19"/>
      <c r="B24" s="17"/>
      <c r="C24" s="33"/>
      <c r="D24" s="14"/>
      <c r="E24" s="18"/>
      <c r="F24" s="33"/>
      <c r="G24" s="14"/>
      <c r="H24" s="18"/>
      <c r="I24" s="33"/>
      <c r="J24" s="14"/>
      <c r="K24" s="18"/>
      <c r="L24" s="33"/>
      <c r="M24" s="14"/>
      <c r="N24" s="18"/>
      <c r="O24" s="33"/>
      <c r="P24" s="14"/>
      <c r="Q24" s="18"/>
      <c r="R24" s="33"/>
      <c r="S24" s="14"/>
      <c r="T24" s="18"/>
      <c r="U24" s="33"/>
      <c r="V24" s="14"/>
      <c r="W24" s="18"/>
      <c r="X24" s="33"/>
      <c r="Y24" s="14"/>
      <c r="Z24" s="18"/>
      <c r="AA24" s="19"/>
      <c r="AB24" s="19"/>
      <c r="AC24" s="19"/>
      <c r="AD24" s="19"/>
    </row>
    <row r="25" spans="1:30" ht="16.5">
      <c r="A25" s="16" t="s">
        <v>16</v>
      </c>
      <c r="B25" s="17">
        <v>2002</v>
      </c>
      <c r="C25" s="34">
        <v>581</v>
      </c>
      <c r="D25" s="14"/>
      <c r="E25" s="18">
        <f>IF(C14=0,0,C25/C14)</f>
        <v>0.11216216216216217</v>
      </c>
      <c r="F25" s="34">
        <v>231</v>
      </c>
      <c r="G25" s="14"/>
      <c r="H25" s="18">
        <f>IF(F14=0,0,F25/F14)</f>
        <v>0.16476462196861627</v>
      </c>
      <c r="I25" s="34">
        <v>121</v>
      </c>
      <c r="J25" s="14"/>
      <c r="K25" s="18">
        <f>IF(I14=0,0,I25/I14)</f>
        <v>0.27562642369020501</v>
      </c>
      <c r="L25" s="34">
        <v>47</v>
      </c>
      <c r="M25" s="14"/>
      <c r="N25" s="18">
        <f>IF(L14=0,0,L25/L14)</f>
        <v>7.5928917609046853E-2</v>
      </c>
      <c r="O25" s="34">
        <v>9</v>
      </c>
      <c r="P25" s="14"/>
      <c r="Q25" s="18">
        <f>IF(O14=0,0,O25/O14)</f>
        <v>0.18</v>
      </c>
      <c r="R25" s="34">
        <v>54</v>
      </c>
      <c r="S25" s="14"/>
      <c r="T25" s="18">
        <f>IF(R14=0,0,R25/R14)</f>
        <v>0.18367346938775511</v>
      </c>
      <c r="U25" s="34">
        <v>303</v>
      </c>
      <c r="V25" s="14"/>
      <c r="W25" s="18">
        <f>IF(U14=0,0,U25/U14)</f>
        <v>8.8467153284671529E-2</v>
      </c>
      <c r="X25" s="34">
        <v>19</v>
      </c>
      <c r="Y25" s="14"/>
      <c r="Z25" s="18">
        <f>IF(X14=0,0,X25/X14)</f>
        <v>0.11242603550295859</v>
      </c>
      <c r="AA25" s="39">
        <v>28</v>
      </c>
      <c r="AB25" s="19"/>
      <c r="AC25" s="18">
        <f>IF(AA14=0,0,AA25/AA14)</f>
        <v>0.15217391304347827</v>
      </c>
      <c r="AD25" s="19"/>
    </row>
    <row r="26" spans="1:30" ht="16.5">
      <c r="A26" s="16" t="s">
        <v>17</v>
      </c>
      <c r="B26" s="17">
        <v>2003</v>
      </c>
      <c r="C26" s="39">
        <v>546</v>
      </c>
      <c r="D26" s="14"/>
      <c r="E26" s="18">
        <f>IF(C15=0,0,C26/C15)</f>
        <v>9.8591549295774641E-2</v>
      </c>
      <c r="F26" s="39">
        <v>186</v>
      </c>
      <c r="G26" s="14"/>
      <c r="H26" s="18">
        <f>IF(F15=0,0,F26/F15)</f>
        <v>0.12661674608577264</v>
      </c>
      <c r="I26" s="39">
        <v>84</v>
      </c>
      <c r="J26" s="14"/>
      <c r="K26" s="18">
        <f>IF(I15=0,0,I26/I15)</f>
        <v>0.20388349514563106</v>
      </c>
      <c r="L26" s="39">
        <v>55</v>
      </c>
      <c r="M26" s="14"/>
      <c r="N26" s="18">
        <f>IF(L15=0,0,L26/L15)</f>
        <v>7.2273324572930356E-2</v>
      </c>
      <c r="O26" s="39">
        <v>4</v>
      </c>
      <c r="P26" s="14"/>
      <c r="Q26" s="18">
        <f>IF(O15=0,0,O26/O15)</f>
        <v>0.10526315789473684</v>
      </c>
      <c r="R26" s="39">
        <v>43</v>
      </c>
      <c r="S26" s="14"/>
      <c r="T26" s="18">
        <f>IF(R15=0,0,R26/R15)</f>
        <v>0.16666666666666666</v>
      </c>
      <c r="U26" s="39">
        <v>318</v>
      </c>
      <c r="V26" s="14"/>
      <c r="W26" s="18">
        <f>IF(U15=0,0,U26/U15)</f>
        <v>8.6672117743254298E-2</v>
      </c>
      <c r="X26" s="39">
        <v>26</v>
      </c>
      <c r="Y26" s="14"/>
      <c r="Z26" s="18">
        <f>IF(X15=0,0,X26/X15)</f>
        <v>0.13612565445026178</v>
      </c>
      <c r="AA26" s="39">
        <v>16</v>
      </c>
      <c r="AB26" s="14"/>
      <c r="AC26" s="18">
        <f>IF(AA15=0,0,AA26/AA15)</f>
        <v>7.6555023923444973E-2</v>
      </c>
      <c r="AD26" s="19"/>
    </row>
    <row r="27" spans="1:30" ht="16.5">
      <c r="A27" s="16" t="s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40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6.5">
      <c r="A28" s="1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6.5">
      <c r="A29" s="1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6.5">
      <c r="A31" s="16"/>
      <c r="B31" s="17"/>
      <c r="C31" s="33"/>
      <c r="D31" s="14"/>
      <c r="E31" s="18"/>
      <c r="F31" s="33"/>
      <c r="G31" s="14"/>
      <c r="H31" s="18"/>
      <c r="I31" s="33"/>
      <c r="J31" s="14"/>
      <c r="K31" s="18"/>
      <c r="L31" s="33"/>
      <c r="M31" s="14"/>
      <c r="N31" s="18"/>
      <c r="O31" s="33"/>
      <c r="P31" s="14"/>
      <c r="Q31" s="18"/>
      <c r="R31" s="33"/>
      <c r="S31" s="14"/>
      <c r="T31" s="18"/>
      <c r="U31" s="33"/>
      <c r="V31" s="14"/>
      <c r="W31" s="18"/>
      <c r="X31" s="33"/>
      <c r="Y31" s="14"/>
      <c r="Z31" s="18"/>
      <c r="AA31" s="19"/>
      <c r="AB31" s="19"/>
      <c r="AC31" s="19"/>
      <c r="AD31" s="19"/>
    </row>
    <row r="32" spans="1:30" ht="16.5">
      <c r="A32" s="20" t="s">
        <v>19</v>
      </c>
      <c r="B32" s="17">
        <v>2002</v>
      </c>
      <c r="C32" s="34">
        <v>50</v>
      </c>
      <c r="D32" s="21"/>
      <c r="E32" s="22">
        <f>IF(C14=0,0,C32/C14)</f>
        <v>9.6525096525096523E-3</v>
      </c>
      <c r="F32" s="34">
        <v>21</v>
      </c>
      <c r="G32" s="21"/>
      <c r="H32" s="22">
        <f>IF(F14=0,0,F32/F14)</f>
        <v>1.4978601997146932E-2</v>
      </c>
      <c r="I32" s="34">
        <v>8</v>
      </c>
      <c r="J32" s="21"/>
      <c r="K32" s="22">
        <f>IF(I14=0,0,I32/I14)</f>
        <v>1.8223234624145785E-2</v>
      </c>
      <c r="L32" s="34">
        <v>7</v>
      </c>
      <c r="M32" s="21"/>
      <c r="N32" s="22">
        <f>IF(L14=0,0,L32/L14)</f>
        <v>1.1308562197092083E-2</v>
      </c>
      <c r="O32" s="34">
        <v>0</v>
      </c>
      <c r="P32" s="21"/>
      <c r="Q32" s="22">
        <f>IF(O14=0,0,O32/O14)</f>
        <v>0</v>
      </c>
      <c r="R32" s="34">
        <v>6</v>
      </c>
      <c r="S32" s="21"/>
      <c r="T32" s="22">
        <f>IF(R14=0,0,R32/R14)</f>
        <v>2.0408163265306121E-2</v>
      </c>
      <c r="U32" s="34">
        <v>24</v>
      </c>
      <c r="V32" s="21"/>
      <c r="W32" s="22">
        <f>IF(U14=0,0,U32/U14)</f>
        <v>7.0072992700729924E-3</v>
      </c>
      <c r="X32" s="34">
        <v>3</v>
      </c>
      <c r="Y32" s="21"/>
      <c r="Z32" s="22">
        <f>IF(X14=0,0,X32/X14)</f>
        <v>1.7751479289940829E-2</v>
      </c>
      <c r="AA32" s="39">
        <v>2</v>
      </c>
      <c r="AB32" s="19"/>
      <c r="AC32" s="22">
        <f>IF(AA14=0,0,AA32/AA14)</f>
        <v>1.0869565217391304E-2</v>
      </c>
      <c r="AD32" s="19"/>
    </row>
    <row r="33" spans="1:30" ht="16.5">
      <c r="A33" s="20" t="s">
        <v>20</v>
      </c>
      <c r="B33" s="17">
        <v>2003</v>
      </c>
      <c r="C33" s="39">
        <v>41</v>
      </c>
      <c r="D33" s="14"/>
      <c r="E33" s="22">
        <f>IF(C15=0,0,C33/C15)</f>
        <v>7.4033947273383889E-3</v>
      </c>
      <c r="F33" s="39">
        <v>19</v>
      </c>
      <c r="G33" s="14"/>
      <c r="H33" s="22">
        <f>IF(F15=0,0,F33/F15)</f>
        <v>1.2933968686181076E-2</v>
      </c>
      <c r="I33" s="39">
        <v>7</v>
      </c>
      <c r="J33" s="14"/>
      <c r="K33" s="22">
        <f>IF(I15=0,0,I33/I15)</f>
        <v>1.6990291262135922E-2</v>
      </c>
      <c r="L33" s="39">
        <v>8</v>
      </c>
      <c r="M33" s="14"/>
      <c r="N33" s="22">
        <f>IF(L15=0,0,L33/L15)</f>
        <v>1.0512483574244415E-2</v>
      </c>
      <c r="O33" s="39">
        <v>2</v>
      </c>
      <c r="P33" s="14"/>
      <c r="Q33" s="22">
        <f>IF(O15=0,0,O33/O15)</f>
        <v>5.2631578947368418E-2</v>
      </c>
      <c r="R33" s="39">
        <v>2</v>
      </c>
      <c r="S33" s="14"/>
      <c r="T33" s="22">
        <f>IF(R15=0,0,R33/R15)</f>
        <v>7.7519379844961239E-3</v>
      </c>
      <c r="U33" s="39">
        <v>13</v>
      </c>
      <c r="V33" s="14"/>
      <c r="W33" s="22">
        <f>IF(U15=0,0,U33/U15)</f>
        <v>3.5431997819569366E-3</v>
      </c>
      <c r="X33" s="39">
        <v>0</v>
      </c>
      <c r="Y33" s="14"/>
      <c r="Z33" s="22">
        <f>IF(X15=0,0,X33/X15)</f>
        <v>0</v>
      </c>
      <c r="AA33" s="39">
        <v>9</v>
      </c>
      <c r="AB33" s="19"/>
      <c r="AC33" s="22">
        <f>IF(AA15=0,0,AA33/AA15)</f>
        <v>4.3062200956937802E-2</v>
      </c>
      <c r="AD33" s="19"/>
    </row>
    <row r="34" spans="1:30" ht="16.5">
      <c r="A34" s="16" t="s">
        <v>10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16.5">
      <c r="A35" s="16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16.5">
      <c r="A36" s="1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16.5">
      <c r="A37" s="16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6.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4"/>
      <c r="V38" s="24"/>
      <c r="W38" s="24"/>
      <c r="X38" s="24"/>
      <c r="Y38" s="24"/>
      <c r="Z38" s="24"/>
      <c r="AA38" s="37"/>
      <c r="AB38" s="37"/>
      <c r="AC38" s="37"/>
    </row>
    <row r="39" spans="1:30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2"/>
      <c r="U39" s="14"/>
      <c r="V39" s="14"/>
      <c r="W39" s="14"/>
      <c r="X39" s="14"/>
      <c r="Y39" s="14"/>
      <c r="Z39" s="14"/>
    </row>
    <row r="40" spans="1:30" s="29" customFormat="1" ht="16.5">
      <c r="A40" s="26" t="s">
        <v>24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8"/>
    </row>
    <row r="41" spans="1:30" s="5" customFormat="1" ht="16.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 t="s">
        <v>21</v>
      </c>
      <c r="V41" s="7"/>
      <c r="W41" s="7"/>
      <c r="X41" s="7"/>
      <c r="Y41" s="7"/>
      <c r="Z41" s="7"/>
      <c r="AA41" s="9"/>
    </row>
    <row r="42" spans="1:30" s="5" customFormat="1" ht="15.7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0"/>
      <c r="U42" s="7" t="s">
        <v>26</v>
      </c>
      <c r="V42" s="7"/>
      <c r="W42" s="30"/>
      <c r="X42" s="7"/>
      <c r="Y42" s="7"/>
      <c r="Z42" s="7"/>
      <c r="AA42" s="9"/>
    </row>
    <row r="43" spans="1:30" s="5" customFormat="1" ht="15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30"/>
      <c r="U43" s="7" t="s">
        <v>22</v>
      </c>
      <c r="V43" s="7"/>
      <c r="W43" s="7"/>
      <c r="X43" s="7"/>
      <c r="Y43" s="7"/>
      <c r="Z43" s="7"/>
      <c r="AA43" s="9"/>
    </row>
    <row r="44" spans="1:30" s="5" customFormat="1" ht="16.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0"/>
      <c r="V44" s="7"/>
      <c r="W44" s="30"/>
      <c r="X44" s="7"/>
      <c r="Y44" s="7"/>
      <c r="Z44" s="7"/>
      <c r="AA44" s="9"/>
    </row>
    <row r="45" spans="1:30" ht="16.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6"/>
      <c r="V45" s="14"/>
      <c r="W45" s="14"/>
      <c r="X45" s="14"/>
      <c r="Y45" s="14"/>
      <c r="Z45" s="14"/>
    </row>
    <row r="46" spans="1:30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30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30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</sheetData>
  <mergeCells count="2">
    <mergeCell ref="A5:AC5"/>
    <mergeCell ref="A6:AC6"/>
  </mergeCells>
  <phoneticPr fontId="0" type="noConversion"/>
  <printOptions horizontalCentered="1" verticalCentered="1"/>
  <pageMargins left="0.25" right="0.25" top="0.5" bottom="0.5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Fresh-Six Yrs after enter</vt:lpstr>
      <vt:lpstr>'5 Fresh-Six Yrs after enter'!Print_Area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2008-10-20T12:26:56Z</cp:lastPrinted>
  <dcterms:created xsi:type="dcterms:W3CDTF">2006-01-11T16:21:02Z</dcterms:created>
  <dcterms:modified xsi:type="dcterms:W3CDTF">2009-11-05T19:00:30Z</dcterms:modified>
</cp:coreProperties>
</file>