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795" windowWidth="15480" windowHeight="11640"/>
  </bookViews>
  <sheets>
    <sheet name="4 Fresh-Five Yrs after enter" sheetId="1" r:id="rId1"/>
  </sheets>
  <definedNames>
    <definedName name="_xlnm.Print_Area" localSheetId="0">'4 Fresh-Five Yrs after enter'!$A$1:$AF$67</definedName>
  </definedNames>
  <calcPr calcId="125725"/>
</workbook>
</file>

<file path=xl/calcChain.xml><?xml version="1.0" encoding="utf-8"?>
<calcChain xmlns="http://schemas.openxmlformats.org/spreadsheetml/2006/main">
  <c r="N38" i="1"/>
  <c r="N37"/>
  <c r="N36"/>
  <c r="N30"/>
  <c r="N29"/>
  <c r="N28"/>
  <c r="N23"/>
  <c r="N22"/>
  <c r="N21"/>
  <c r="N17"/>
  <c r="N16"/>
  <c r="N15"/>
  <c r="W38"/>
  <c r="W37"/>
  <c r="W36"/>
  <c r="W30"/>
  <c r="W29"/>
  <c r="W28"/>
  <c r="W23"/>
  <c r="W22"/>
  <c r="W21"/>
  <c r="W17"/>
  <c r="W16"/>
  <c r="W15"/>
  <c r="Z16"/>
  <c r="Z17"/>
  <c r="Z15"/>
  <c r="AF38"/>
  <c r="AC38"/>
  <c r="Z38"/>
  <c r="T38"/>
  <c r="Q38"/>
  <c r="K38"/>
  <c r="H38"/>
  <c r="E38"/>
  <c r="Z30"/>
  <c r="T30"/>
  <c r="Q30"/>
  <c r="K30"/>
  <c r="H30"/>
  <c r="E30"/>
  <c r="AC30"/>
  <c r="AF30"/>
  <c r="AF23"/>
  <c r="AC23"/>
  <c r="Z23"/>
  <c r="T23"/>
  <c r="Q23"/>
  <c r="K23"/>
  <c r="H23"/>
  <c r="E23"/>
  <c r="AF17"/>
  <c r="AC17"/>
  <c r="T17"/>
  <c r="Q17"/>
  <c r="K17"/>
  <c r="H17"/>
  <c r="E17"/>
  <c r="H29"/>
  <c r="K29"/>
  <c r="AF37"/>
  <c r="AF29"/>
  <c r="T29"/>
  <c r="T37"/>
  <c r="Z37"/>
  <c r="AC37"/>
  <c r="AC29"/>
  <c r="Z29"/>
  <c r="Q29"/>
  <c r="Q37"/>
  <c r="K37"/>
  <c r="H37"/>
  <c r="E37"/>
  <c r="E29"/>
  <c r="AF16"/>
  <c r="AF22"/>
  <c r="E22"/>
  <c r="H22"/>
  <c r="K22"/>
  <c r="Q22"/>
  <c r="T22"/>
  <c r="AC22"/>
  <c r="Z22"/>
  <c r="AC16"/>
  <c r="T16"/>
  <c r="Q16"/>
  <c r="K16"/>
  <c r="H16"/>
  <c r="E16"/>
  <c r="AF36"/>
  <c r="AF28"/>
  <c r="AF21"/>
  <c r="AF15"/>
  <c r="H28"/>
  <c r="AC15"/>
  <c r="T15"/>
  <c r="Q15"/>
  <c r="K15"/>
  <c r="H15"/>
  <c r="E15"/>
  <c r="AC36"/>
  <c r="Z36"/>
  <c r="T36"/>
  <c r="Q36"/>
  <c r="K36"/>
  <c r="H36"/>
  <c r="E36"/>
  <c r="E28"/>
  <c r="K28"/>
  <c r="Q28"/>
  <c r="T28"/>
  <c r="Z28"/>
  <c r="AC28"/>
  <c r="AC21"/>
  <c r="Z21"/>
  <c r="T21"/>
  <c r="Q21"/>
  <c r="K21"/>
  <c r="H21"/>
  <c r="E21"/>
</calcChain>
</file>

<file path=xl/sharedStrings.xml><?xml version="1.0" encoding="utf-8"?>
<sst xmlns="http://schemas.openxmlformats.org/spreadsheetml/2006/main" count="45" uniqueCount="27">
  <si>
    <t>Status of Students Five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</si>
  <si>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</si>
  <si>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</si>
  <si>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</si>
  <si>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</si>
  <si>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</si>
  <si>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</si>
  <si>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   Unknown</t>
  </si>
  <si>
    <t>N</t>
  </si>
  <si>
    <t>%</t>
  </si>
  <si>
    <t>Total</t>
  </si>
  <si>
    <t>Degree</t>
  </si>
  <si>
    <t>Recipients</t>
  </si>
  <si>
    <t>Non-Enrollees</t>
  </si>
  <si>
    <t xml:space="preserve">After </t>
  </si>
  <si>
    <t>Five Years</t>
  </si>
  <si>
    <t>Enrollment</t>
  </si>
  <si>
    <t>Sixth Year</t>
  </si>
  <si>
    <t>Office of the Registrar</t>
  </si>
  <si>
    <t>FRP 4   Report 871</t>
  </si>
  <si>
    <t>Non-Resident Aliens</t>
  </si>
  <si>
    <t>2003 - 2005</t>
  </si>
  <si>
    <t>Data as of September 27, 2010</t>
  </si>
  <si>
    <t>2 or More</t>
  </si>
  <si>
    <t>Hawaiian</t>
  </si>
  <si>
    <t xml:space="preserve">NOTE:  New Report as of Fall 2008 reports on all students. </t>
  </si>
  <si>
    <t>White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</si>
</sst>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5" applyFont="1"/>
    <xf numFmtId="0" fontId="9" fillId="0" borderId="0" xfId="5" applyFont="1" applyAlignment="1">
      <alignment horizontal="center"/>
    </xf>
    <xf numFmtId="0" fontId="1" fillId="0" borderId="0" xfId="5"/>
    <xf numFmtId="0" fontId="9" fillId="0" borderId="0" xfId="2" applyFont="1" applyAlignment="1">
      <alignment horizontal="right"/>
    </xf>
    <xf numFmtId="0" fontId="9" fillId="0" borderId="0" xfId="3" applyFont="1"/>
    <xf numFmtId="0" fontId="1" fillId="0" borderId="0" xfId="3"/>
    <xf numFmtId="0" fontId="9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164" fontId="9" fillId="0" borderId="0" xfId="3" applyNumberFormat="1" applyFont="1" applyAlignment="1">
      <alignment horizontal="right"/>
    </xf>
    <xf numFmtId="0" fontId="8" fillId="0" borderId="0" xfId="3" applyFont="1"/>
    <xf numFmtId="0" fontId="11" fillId="0" borderId="0" xfId="3" applyFont="1"/>
    <xf numFmtId="0" fontId="8" fillId="0" borderId="1" xfId="3" applyFont="1" applyBorder="1"/>
    <xf numFmtId="0" fontId="11" fillId="0" borderId="1" xfId="3" applyFont="1" applyBorder="1"/>
    <xf numFmtId="0" fontId="8" fillId="0" borderId="0" xfId="5" applyFont="1" applyAlignment="1">
      <alignment horizontal="left"/>
    </xf>
    <xf numFmtId="0" fontId="9" fillId="0" borderId="0" xfId="2" applyFont="1" applyBorder="1"/>
    <xf numFmtId="0" fontId="10" fillId="0" borderId="0" xfId="2" applyFont="1" applyBorder="1"/>
    <xf numFmtId="0" fontId="1" fillId="0" borderId="0" xfId="2" applyBorder="1"/>
    <xf numFmtId="0" fontId="11" fillId="0" borderId="0" xfId="2" applyFont="1"/>
    <xf numFmtId="0" fontId="12" fillId="0" borderId="0" xfId="2" applyFont="1"/>
    <xf numFmtId="0" fontId="1" fillId="0" borderId="0" xfId="3" applyFont="1"/>
    <xf numFmtId="0" fontId="9" fillId="0" borderId="0" xfId="0" applyFont="1"/>
    <xf numFmtId="0" fontId="11" fillId="0" borderId="0" xfId="3" applyFont="1" applyAlignment="1">
      <alignment horizontal="centerContinuous"/>
    </xf>
    <xf numFmtId="0" fontId="9" fillId="2" borderId="0" xfId="0" applyFont="1" applyFill="1"/>
    <xf numFmtId="9" fontId="9" fillId="0" borderId="0" xfId="6" applyFont="1" applyFill="1"/>
    <xf numFmtId="0" fontId="4" fillId="0" borderId="0" xfId="4" applyFont="1"/>
    <xf numFmtId="0" fontId="1" fillId="0" borderId="0" xfId="5" applyFont="1"/>
    <xf numFmtId="0" fontId="1" fillId="0" borderId="0" xfId="4"/>
    <xf numFmtId="164" fontId="9" fillId="0" borderId="0" xfId="4" applyNumberFormat="1" applyFont="1"/>
    <xf numFmtId="164" fontId="9" fillId="0" borderId="0" xfId="4" applyNumberFormat="1" applyFont="1" applyBorder="1"/>
    <xf numFmtId="0" fontId="1" fillId="0" borderId="1" xfId="4" applyBorder="1"/>
    <xf numFmtId="0" fontId="1" fillId="3" borderId="0" xfId="3" applyFill="1"/>
    <xf numFmtId="0" fontId="1" fillId="4" borderId="0" xfId="3" applyFill="1"/>
  </cellXfs>
  <cellStyles count="7">
    <cellStyle name="nonprint" xfId="1"/>
    <cellStyle name="Normal" xfId="0" builtinId="0"/>
    <cellStyle name="Normal_3 Fresh-Four Yrs after enter" xfId="2"/>
    <cellStyle name="Normal_4 Fresh-Five Yrs after enter" xfId="3"/>
    <cellStyle name="Normal_5 Fresh-Six Yrs after enter" xfId="4"/>
    <cellStyle name="Normal_8 Bridge-Six Yrs after enter" xfId="5"/>
    <cellStyle name="Percent" xfId="6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38100</xdr:rowOff>
    </xdr:from>
    <xdr:to>
      <xdr:col>31</xdr:col>
      <xdr:colOff>504825</xdr:colOff>
      <xdr:row>7</xdr:row>
      <xdr:rowOff>85725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 flipV="1">
          <a:off x="38100" y="1562100"/>
          <a:ext cx="1139190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11</xdr:row>
      <xdr:rowOff>123825</xdr:rowOff>
    </xdr:from>
    <xdr:to>
      <xdr:col>25</xdr:col>
      <xdr:colOff>600075</xdr:colOff>
      <xdr:row>11</xdr:row>
      <xdr:rowOff>123825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8229600" y="24384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11</xdr:row>
      <xdr:rowOff>114300</xdr:rowOff>
    </xdr:from>
    <xdr:to>
      <xdr:col>19</xdr:col>
      <xdr:colOff>581025</xdr:colOff>
      <xdr:row>11</xdr:row>
      <xdr:rowOff>114300</xdr:rowOff>
    </xdr:to>
    <xdr:sp macro="" textlink="">
      <xdr:nvSpPr>
        <xdr:cNvPr id="1110" name="Line 3"/>
        <xdr:cNvSpPr>
          <a:spLocks noChangeShapeType="1"/>
        </xdr:cNvSpPr>
      </xdr:nvSpPr>
      <xdr:spPr bwMode="auto">
        <a:xfrm flipH="1">
          <a:off x="7134225" y="2428875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11</xdr:row>
      <xdr:rowOff>114300</xdr:rowOff>
    </xdr:from>
    <xdr:to>
      <xdr:col>16</xdr:col>
      <xdr:colOff>581025</xdr:colOff>
      <xdr:row>11</xdr:row>
      <xdr:rowOff>114300</xdr:rowOff>
    </xdr:to>
    <xdr:sp macro="" textlink="">
      <xdr:nvSpPr>
        <xdr:cNvPr id="1111" name="Line 4"/>
        <xdr:cNvSpPr>
          <a:spLocks noChangeShapeType="1"/>
        </xdr:cNvSpPr>
      </xdr:nvSpPr>
      <xdr:spPr bwMode="auto">
        <a:xfrm flipH="1">
          <a:off x="5867400" y="242887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11</xdr:row>
      <xdr:rowOff>114300</xdr:rowOff>
    </xdr:from>
    <xdr:to>
      <xdr:col>10</xdr:col>
      <xdr:colOff>571500</xdr:colOff>
      <xdr:row>11</xdr:row>
      <xdr:rowOff>114300</xdr:rowOff>
    </xdr:to>
    <xdr:sp macro="" textlink="">
      <xdr:nvSpPr>
        <xdr:cNvPr id="1112" name="Line 5"/>
        <xdr:cNvSpPr>
          <a:spLocks noChangeShapeType="1"/>
        </xdr:cNvSpPr>
      </xdr:nvSpPr>
      <xdr:spPr bwMode="auto">
        <a:xfrm flipH="1">
          <a:off x="4752975" y="24288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11</xdr:row>
      <xdr:rowOff>114300</xdr:rowOff>
    </xdr:from>
    <xdr:to>
      <xdr:col>7</xdr:col>
      <xdr:colOff>600075</xdr:colOff>
      <xdr:row>11</xdr:row>
      <xdr:rowOff>114300</xdr:rowOff>
    </xdr:to>
    <xdr:sp macro="" textlink="">
      <xdr:nvSpPr>
        <xdr:cNvPr id="1113" name="Line 6"/>
        <xdr:cNvSpPr>
          <a:spLocks noChangeShapeType="1"/>
        </xdr:cNvSpPr>
      </xdr:nvSpPr>
      <xdr:spPr bwMode="auto">
        <a:xfrm flipH="1">
          <a:off x="3638550" y="242887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11</xdr:row>
      <xdr:rowOff>114300</xdr:rowOff>
    </xdr:from>
    <xdr:to>
      <xdr:col>4</xdr:col>
      <xdr:colOff>552450</xdr:colOff>
      <xdr:row>11</xdr:row>
      <xdr:rowOff>114300</xdr:rowOff>
    </xdr:to>
    <xdr:sp macro="" textlink="">
      <xdr:nvSpPr>
        <xdr:cNvPr id="1115" name="Line 8"/>
        <xdr:cNvSpPr>
          <a:spLocks noChangeShapeType="1"/>
        </xdr:cNvSpPr>
      </xdr:nvSpPr>
      <xdr:spPr bwMode="auto">
        <a:xfrm flipH="1" flipV="1">
          <a:off x="1428750" y="24288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11</xdr:row>
      <xdr:rowOff>114299</xdr:rowOff>
    </xdr:from>
    <xdr:to>
      <xdr:col>28</xdr:col>
      <xdr:colOff>419100</xdr:colOff>
      <xdr:row>11</xdr:row>
      <xdr:rowOff>123825</xdr:rowOff>
    </xdr:to>
    <xdr:sp macro="" textlink="">
      <xdr:nvSpPr>
        <xdr:cNvPr id="1116" name="Line 9"/>
        <xdr:cNvSpPr>
          <a:spLocks noChangeShapeType="1"/>
        </xdr:cNvSpPr>
      </xdr:nvSpPr>
      <xdr:spPr bwMode="auto">
        <a:xfrm>
          <a:off x="10534650" y="2428874"/>
          <a:ext cx="657225" cy="95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171450</xdr:colOff>
      <xdr:row>11</xdr:row>
      <xdr:rowOff>104775</xdr:rowOff>
    </xdr:from>
    <xdr:to>
      <xdr:col>31</xdr:col>
      <xdr:colOff>600075</xdr:colOff>
      <xdr:row>11</xdr:row>
      <xdr:rowOff>104775</xdr:rowOff>
    </xdr:to>
    <xdr:sp macro="" textlink="">
      <xdr:nvSpPr>
        <xdr:cNvPr id="1118" name="Line 9"/>
        <xdr:cNvSpPr>
          <a:spLocks noChangeShapeType="1"/>
        </xdr:cNvSpPr>
      </xdr:nvSpPr>
      <xdr:spPr bwMode="auto">
        <a:xfrm>
          <a:off x="11563350" y="241935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180975</xdr:colOff>
      <xdr:row>11</xdr:row>
      <xdr:rowOff>123825</xdr:rowOff>
    </xdr:from>
    <xdr:to>
      <xdr:col>22</xdr:col>
      <xdr:colOff>600075</xdr:colOff>
      <xdr:row>11</xdr:row>
      <xdr:rowOff>123825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8972550" y="24384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180975</xdr:colOff>
      <xdr:row>11</xdr:row>
      <xdr:rowOff>123825</xdr:rowOff>
    </xdr:from>
    <xdr:to>
      <xdr:col>13</xdr:col>
      <xdr:colOff>600075</xdr:colOff>
      <xdr:row>11</xdr:row>
      <xdr:rowOff>123825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10086975" y="24384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tabSelected="1" topLeftCell="K1" zoomScaleNormal="100" workbookViewId="0">
      <selection activeCell="AH15" sqref="AH15"/>
    </sheetView>
  </sheetViews>
  <sheetFormatPr defaultColWidth="7.21875" defaultRowHeight="12.75"/>
  <cols>
    <col min="1" max="1" width="10.44140625" style="22" customWidth="1"/>
    <col min="2" max="2" width="5.44140625" style="22" customWidth="1"/>
    <col min="3" max="3" width="5.5546875" style="27" customWidth="1"/>
    <col min="4" max="4" width="0.21875" style="22" customWidth="1"/>
    <col min="5" max="5" width="7.21875" style="22" customWidth="1"/>
    <col min="6" max="6" width="5.5546875" style="22" customWidth="1"/>
    <col min="7" max="7" width="0.21875" style="22" customWidth="1"/>
    <col min="8" max="8" width="7.21875" style="22" customWidth="1"/>
    <col min="9" max="9" width="5.5546875" style="22" customWidth="1"/>
    <col min="10" max="10" width="0.21875" style="22" customWidth="1"/>
    <col min="11" max="11" width="7.21875" style="22" customWidth="1"/>
    <col min="12" max="12" width="5.5546875" style="22" customWidth="1"/>
    <col min="13" max="13" width="0.21875" style="22" customWidth="1"/>
    <col min="14" max="14" width="7.21875" style="22" customWidth="1"/>
    <col min="15" max="15" width="5.5546875" style="22" customWidth="1"/>
    <col min="16" max="16" width="0.21875" style="22" customWidth="1"/>
    <col min="17" max="17" width="7.21875" style="22" customWidth="1"/>
    <col min="18" max="18" width="5.5546875" style="22" customWidth="1"/>
    <col min="19" max="19" width="0.21875" style="22" customWidth="1"/>
    <col min="20" max="20" width="7.21875" style="22" customWidth="1"/>
    <col min="21" max="21" width="5.5546875" style="22" customWidth="1"/>
    <col min="22" max="22" width="0.21875" style="22" customWidth="1"/>
    <col min="23" max="23" width="7.21875" style="22" customWidth="1"/>
    <col min="24" max="24" width="5.5546875" style="22" customWidth="1"/>
    <col min="25" max="25" width="0.21875" style="22" customWidth="1"/>
    <col min="26" max="26" width="7.21875" style="22" customWidth="1"/>
    <col min="27" max="27" width="5.5546875" style="22" customWidth="1"/>
    <col min="28" max="28" width="0.21875" style="22" customWidth="1"/>
    <col min="29" max="29" width="7.21875" style="22"/>
    <col min="30" max="30" width="7.21875" style="43"/>
    <col min="31" max="31" width="0.33203125" style="43" customWidth="1"/>
    <col min="32" max="32" width="7.77734375" style="43" customWidth="1"/>
    <col min="33" max="16384" width="7.21875" style="22"/>
  </cols>
  <sheetData>
    <row r="1" spans="1:34" s="3" customFormat="1" ht="15.75">
      <c r="A1" s="4"/>
      <c r="C1" s="37"/>
    </row>
    <row r="2" spans="1:34" s="3" customFormat="1" ht="15.75">
      <c r="A2" s="2"/>
      <c r="C2" s="37"/>
    </row>
    <row r="3" spans="1:34" s="3" customFormat="1" ht="15.75">
      <c r="A3" s="2"/>
      <c r="C3" s="37"/>
    </row>
    <row r="4" spans="1:34" s="3" customFormat="1" ht="15.75">
      <c r="A4" s="2"/>
      <c r="C4" s="37"/>
    </row>
    <row r="5" spans="1:34" s="6" customFormat="1" ht="15.75">
      <c r="A5" s="5"/>
      <c r="C5" s="34"/>
    </row>
    <row r="6" spans="1:34" s="1" customFormat="1" ht="23.25">
      <c r="A6" s="7" t="s">
        <v>0</v>
      </c>
      <c r="B6" s="8"/>
      <c r="C6" s="3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41"/>
      <c r="AE6" s="41"/>
      <c r="AF6" s="41"/>
    </row>
    <row r="7" spans="1:34" s="1" customFormat="1" ht="18">
      <c r="A7" s="9" t="s">
        <v>21</v>
      </c>
      <c r="B7" s="8"/>
      <c r="C7" s="38"/>
      <c r="D7" s="8"/>
      <c r="E7" s="8"/>
      <c r="F7" s="1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41"/>
      <c r="AE7" s="41"/>
      <c r="AF7" s="41"/>
    </row>
    <row r="8" spans="1:34" s="12" customFormat="1">
      <c r="A8" s="11"/>
      <c r="B8" s="11"/>
      <c r="C8" s="3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G8" s="11"/>
      <c r="AH8" s="11"/>
    </row>
    <row r="9" spans="1:34" s="12" customFormat="1" ht="16.5">
      <c r="A9" s="13"/>
      <c r="B9" s="14"/>
      <c r="C9" s="14"/>
      <c r="D9" s="14"/>
      <c r="E9" s="14"/>
      <c r="F9" s="14"/>
      <c r="G9" s="14"/>
      <c r="H9" s="14"/>
      <c r="I9" s="14"/>
      <c r="J9" s="1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1"/>
      <c r="AE9" s="11"/>
      <c r="AG9" s="11"/>
      <c r="AH9" s="11"/>
    </row>
    <row r="10" spans="1:34" s="12" customFormat="1" ht="16.5">
      <c r="A10" s="13"/>
      <c r="B10" s="15"/>
      <c r="C10" s="14"/>
      <c r="D10" s="15" t="s">
        <v>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6"/>
      <c r="AG10" s="16"/>
    </row>
    <row r="11" spans="1:34" s="19" customFormat="1" ht="16.5">
      <c r="A11" s="17"/>
      <c r="B11" s="18"/>
      <c r="C11" s="18"/>
      <c r="D11" s="18" t="s">
        <v>2</v>
      </c>
      <c r="E11" s="18"/>
      <c r="F11" s="18"/>
      <c r="G11" s="18" t="s">
        <v>3</v>
      </c>
      <c r="H11" s="18"/>
      <c r="I11" s="18"/>
      <c r="J11" s="18" t="s">
        <v>4</v>
      </c>
      <c r="K11" s="18"/>
      <c r="L11" s="18"/>
      <c r="M11" s="18" t="s">
        <v>24</v>
      </c>
      <c r="N11" s="18"/>
      <c r="O11" s="18"/>
      <c r="P11" s="18" t="s">
        <v>5</v>
      </c>
      <c r="Q11" s="18"/>
      <c r="R11" s="18"/>
      <c r="S11" s="18" t="s">
        <v>6</v>
      </c>
      <c r="T11" s="18"/>
      <c r="U11" s="18"/>
      <c r="V11" s="18" t="s">
        <v>23</v>
      </c>
      <c r="W11" s="18"/>
      <c r="X11" s="18"/>
      <c r="Y11" s="18" t="s">
        <v>26</v>
      </c>
      <c r="Z11" s="18"/>
      <c r="AA11" s="18"/>
      <c r="AB11" s="18" t="s">
        <v>7</v>
      </c>
      <c r="AC11" s="18"/>
      <c r="AD11" s="42"/>
      <c r="AE11" s="18" t="s">
        <v>20</v>
      </c>
    </row>
    <row r="12" spans="1:34" s="19" customFormat="1" ht="16.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34" s="12" customFormat="1" ht="16.5">
      <c r="A13" s="13"/>
      <c r="B13" s="15"/>
      <c r="C13" s="20" t="s">
        <v>8</v>
      </c>
      <c r="D13" s="15"/>
      <c r="E13" s="15" t="s">
        <v>9</v>
      </c>
      <c r="F13" s="20" t="s">
        <v>8</v>
      </c>
      <c r="G13" s="15"/>
      <c r="H13" s="15" t="s">
        <v>9</v>
      </c>
      <c r="I13" s="20" t="s">
        <v>8</v>
      </c>
      <c r="J13" s="15"/>
      <c r="K13" s="15" t="s">
        <v>9</v>
      </c>
      <c r="L13" s="20" t="s">
        <v>8</v>
      </c>
      <c r="M13" s="15"/>
      <c r="N13" s="15" t="s">
        <v>9</v>
      </c>
      <c r="O13" s="20" t="s">
        <v>8</v>
      </c>
      <c r="P13" s="15"/>
      <c r="Q13" s="15" t="s">
        <v>9</v>
      </c>
      <c r="R13" s="20" t="s">
        <v>8</v>
      </c>
      <c r="S13" s="15"/>
      <c r="T13" s="15" t="s">
        <v>9</v>
      </c>
      <c r="U13" s="20" t="s">
        <v>8</v>
      </c>
      <c r="V13" s="15"/>
      <c r="W13" s="15" t="s">
        <v>9</v>
      </c>
      <c r="X13" s="20" t="s">
        <v>8</v>
      </c>
      <c r="Y13" s="15"/>
      <c r="Z13" s="15" t="s">
        <v>9</v>
      </c>
      <c r="AA13" s="20" t="s">
        <v>8</v>
      </c>
      <c r="AB13" s="15"/>
      <c r="AC13" s="15" t="s">
        <v>9</v>
      </c>
      <c r="AD13" s="20" t="s">
        <v>8</v>
      </c>
      <c r="AE13" s="15"/>
      <c r="AF13" s="15" t="s">
        <v>9</v>
      </c>
      <c r="AG13" s="16"/>
    </row>
    <row r="14" spans="1:34" ht="16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34" ht="16.5">
      <c r="A15" s="26" t="s">
        <v>10</v>
      </c>
      <c r="B15" s="23">
        <v>2003</v>
      </c>
      <c r="C15" s="39">
        <v>5538</v>
      </c>
      <c r="D15" s="24"/>
      <c r="E15" s="40">
        <f>C15/C15</f>
        <v>1</v>
      </c>
      <c r="F15" s="39">
        <v>400</v>
      </c>
      <c r="G15" s="24"/>
      <c r="H15" s="40">
        <f>F15/F15</f>
        <v>1</v>
      </c>
      <c r="I15" s="39">
        <v>749</v>
      </c>
      <c r="J15" s="24"/>
      <c r="K15" s="40">
        <f>I15/I15</f>
        <v>1</v>
      </c>
      <c r="L15" s="39">
        <v>0</v>
      </c>
      <c r="M15" s="24"/>
      <c r="N15" s="25">
        <f>IF(L9=0,0,L15/L9)</f>
        <v>0</v>
      </c>
      <c r="O15" s="39">
        <v>35</v>
      </c>
      <c r="P15" s="24"/>
      <c r="Q15" s="40">
        <f>O15/O15</f>
        <v>1</v>
      </c>
      <c r="R15" s="39">
        <v>242</v>
      </c>
      <c r="S15" s="24"/>
      <c r="T15" s="40">
        <f>R15/R15</f>
        <v>1</v>
      </c>
      <c r="U15" s="39">
        <v>0</v>
      </c>
      <c r="V15" s="24"/>
      <c r="W15" s="25">
        <f>IF(U9=0,0,U15/U9)</f>
        <v>0</v>
      </c>
      <c r="X15" s="39">
        <v>3733</v>
      </c>
      <c r="Y15" s="24"/>
      <c r="Z15" s="25">
        <f>IF(X9=0,0,X15/X9)</f>
        <v>0</v>
      </c>
      <c r="AA15" s="39">
        <v>170</v>
      </c>
      <c r="AB15" s="24"/>
      <c r="AC15" s="40">
        <f>AA15/AA15</f>
        <v>1</v>
      </c>
      <c r="AD15" s="39">
        <v>209</v>
      </c>
      <c r="AF15" s="40">
        <f>AD15/AD15</f>
        <v>1</v>
      </c>
    </row>
    <row r="16" spans="1:34" ht="16.5">
      <c r="A16" s="26"/>
      <c r="B16" s="23">
        <v>2004</v>
      </c>
      <c r="C16" s="39">
        <v>6037</v>
      </c>
      <c r="E16" s="40">
        <f>C16/C16</f>
        <v>1</v>
      </c>
      <c r="F16" s="39">
        <v>355</v>
      </c>
      <c r="H16" s="40">
        <f>F16/F16</f>
        <v>1</v>
      </c>
      <c r="I16" s="39">
        <v>742</v>
      </c>
      <c r="K16" s="40">
        <f>I16/I16</f>
        <v>1</v>
      </c>
      <c r="L16" s="39">
        <v>0</v>
      </c>
      <c r="N16" s="25">
        <f t="shared" ref="N16:N17" si="0">IF(L10=0,0,L16/L10)</f>
        <v>0</v>
      </c>
      <c r="O16" s="39">
        <v>59</v>
      </c>
      <c r="Q16" s="40">
        <f>O16/O16</f>
        <v>1</v>
      </c>
      <c r="R16" s="39">
        <v>269</v>
      </c>
      <c r="T16" s="40">
        <f>R16/R16</f>
        <v>1</v>
      </c>
      <c r="U16" s="39">
        <v>0</v>
      </c>
      <c r="W16" s="25">
        <f t="shared" ref="W16:W17" si="1">IF(U10=0,0,U16/U10)</f>
        <v>0</v>
      </c>
      <c r="X16" s="39">
        <v>4019</v>
      </c>
      <c r="Z16" s="25">
        <f t="shared" ref="Z16:Z17" si="2">IF(X10=0,0,X16/X10)</f>
        <v>0</v>
      </c>
      <c r="AA16" s="39">
        <v>297</v>
      </c>
      <c r="AC16" s="40">
        <f>AA16/AA16</f>
        <v>1</v>
      </c>
      <c r="AD16" s="39">
        <v>296</v>
      </c>
      <c r="AE16" s="22"/>
      <c r="AF16" s="40">
        <f>AD16/AD16</f>
        <v>1</v>
      </c>
    </row>
    <row r="17" spans="1:32" ht="16.5">
      <c r="A17" s="26"/>
      <c r="B17" s="23">
        <v>2005</v>
      </c>
      <c r="C17" s="39">
        <v>6112</v>
      </c>
      <c r="E17" s="40">
        <f>C17/C17</f>
        <v>1</v>
      </c>
      <c r="F17" s="39">
        <v>377</v>
      </c>
      <c r="H17" s="40">
        <f>F17/F17</f>
        <v>1</v>
      </c>
      <c r="I17" s="39">
        <v>754</v>
      </c>
      <c r="K17" s="40">
        <f>I17/I17</f>
        <v>1</v>
      </c>
      <c r="L17" s="39">
        <v>0</v>
      </c>
      <c r="N17" s="25">
        <f t="shared" si="0"/>
        <v>0</v>
      </c>
      <c r="O17" s="39">
        <v>13</v>
      </c>
      <c r="Q17" s="40">
        <f>O17/O17</f>
        <v>1</v>
      </c>
      <c r="R17" s="39">
        <v>332</v>
      </c>
      <c r="T17" s="40">
        <f>R17/R17</f>
        <v>1</v>
      </c>
      <c r="U17" s="39">
        <v>187</v>
      </c>
      <c r="W17" s="25">
        <f t="shared" si="1"/>
        <v>0</v>
      </c>
      <c r="X17" s="39">
        <v>3959</v>
      </c>
      <c r="Z17" s="25">
        <f t="shared" si="2"/>
        <v>0</v>
      </c>
      <c r="AA17" s="39">
        <v>260</v>
      </c>
      <c r="AC17" s="40">
        <f>AA17/AA17</f>
        <v>1</v>
      </c>
      <c r="AD17" s="39">
        <v>230</v>
      </c>
      <c r="AE17" s="22"/>
      <c r="AF17" s="40">
        <f>AD17/AD17</f>
        <v>1</v>
      </c>
    </row>
    <row r="18" spans="1:32" ht="16.5">
      <c r="A18" s="26"/>
      <c r="B18" s="23"/>
      <c r="C18" s="22"/>
      <c r="AD18" s="22"/>
      <c r="AE18" s="22"/>
      <c r="AF18" s="22"/>
    </row>
    <row r="19" spans="1:32" ht="16.5">
      <c r="A19" s="26"/>
      <c r="B19" s="23"/>
      <c r="C19" s="22"/>
      <c r="AD19" s="22"/>
      <c r="AE19" s="22"/>
      <c r="AF19" s="22"/>
    </row>
    <row r="20" spans="1:32" ht="16.5">
      <c r="A20" s="26"/>
      <c r="C20" s="22"/>
      <c r="AD20" s="22"/>
      <c r="AE20" s="22"/>
      <c r="AF20" s="22"/>
    </row>
    <row r="21" spans="1:32" ht="16.5">
      <c r="A21" s="26" t="s">
        <v>11</v>
      </c>
      <c r="B21" s="23">
        <v>2003</v>
      </c>
      <c r="C21" s="39">
        <v>4830</v>
      </c>
      <c r="D21" s="24"/>
      <c r="E21" s="25">
        <f>IF(C15=0,0,C21/C15)</f>
        <v>0.87215601300108347</v>
      </c>
      <c r="F21" s="39">
        <v>297</v>
      </c>
      <c r="G21" s="24"/>
      <c r="H21" s="25">
        <f>IF(F15=0,0,F21/F15)</f>
        <v>0.74250000000000005</v>
      </c>
      <c r="I21" s="39">
        <v>673</v>
      </c>
      <c r="J21" s="24"/>
      <c r="K21" s="25">
        <f>IF(I15=0,0,I21/I15)</f>
        <v>0.89853137516688919</v>
      </c>
      <c r="L21" s="39">
        <v>0</v>
      </c>
      <c r="M21" s="24"/>
      <c r="N21" s="25">
        <f>IF(L15=0,0,L21/L15)</f>
        <v>0</v>
      </c>
      <c r="O21" s="39">
        <v>28</v>
      </c>
      <c r="P21" s="24"/>
      <c r="Q21" s="25">
        <f>IF(O15=0,0,O21/O15)</f>
        <v>0.8</v>
      </c>
      <c r="R21" s="39">
        <v>186</v>
      </c>
      <c r="S21" s="24"/>
      <c r="T21" s="25">
        <f>IF(R15=0,0,R21/R15)</f>
        <v>0.76859504132231404</v>
      </c>
      <c r="U21" s="39">
        <v>0</v>
      </c>
      <c r="V21" s="24"/>
      <c r="W21" s="25">
        <f>IF(U15=0,0,U21/U15)</f>
        <v>0</v>
      </c>
      <c r="X21" s="39">
        <v>3321</v>
      </c>
      <c r="Y21" s="24"/>
      <c r="Z21" s="25">
        <f>IF(X15=0,0,X21/X15)</f>
        <v>0.88963300294669168</v>
      </c>
      <c r="AA21" s="39">
        <v>146</v>
      </c>
      <c r="AB21" s="24"/>
      <c r="AC21" s="25">
        <f>IF(AA15=0,0,AA21/AA15)</f>
        <v>0.85882352941176465</v>
      </c>
      <c r="AD21" s="39">
        <v>179</v>
      </c>
      <c r="AF21" s="44">
        <f>IF(AD15=0,0,AD21/AD15)</f>
        <v>0.8564593301435407</v>
      </c>
    </row>
    <row r="22" spans="1:32" ht="16.5">
      <c r="A22" s="26" t="s">
        <v>12</v>
      </c>
      <c r="B22" s="23">
        <v>2004</v>
      </c>
      <c r="C22" s="39">
        <v>5281</v>
      </c>
      <c r="E22" s="25">
        <f>IF(C16=0,0,C22/C16)</f>
        <v>0.87477223786648994</v>
      </c>
      <c r="F22" s="39">
        <v>262</v>
      </c>
      <c r="H22" s="25">
        <f>IF(F16=0,0,F22/F16)</f>
        <v>0.73802816901408452</v>
      </c>
      <c r="I22" s="39">
        <v>662</v>
      </c>
      <c r="K22" s="25">
        <f>IF(I16=0,0,I22/I16)</f>
        <v>0.89218328840970351</v>
      </c>
      <c r="L22" s="39">
        <v>0</v>
      </c>
      <c r="N22" s="25">
        <f>IF(L16=0,0,L22/L16)</f>
        <v>0</v>
      </c>
      <c r="O22" s="39">
        <v>46</v>
      </c>
      <c r="Q22" s="25">
        <f>IF(O16=0,0,O22/O16)</f>
        <v>0.77966101694915257</v>
      </c>
      <c r="R22" s="39">
        <v>221</v>
      </c>
      <c r="T22" s="25">
        <f>IF(R16=0,0,R22/R16)</f>
        <v>0.82156133828996281</v>
      </c>
      <c r="U22" s="39">
        <v>0</v>
      </c>
      <c r="W22" s="25">
        <f>IF(U16=0,0,U22/U16)</f>
        <v>0</v>
      </c>
      <c r="X22" s="39">
        <v>3588</v>
      </c>
      <c r="Z22" s="25">
        <f>IF(X16=0,0,X22/X16)</f>
        <v>0.89275939288380191</v>
      </c>
      <c r="AA22" s="39">
        <v>261</v>
      </c>
      <c r="AC22" s="25">
        <f>IF(AA16=0,0,AA22/AA16)</f>
        <v>0.87878787878787878</v>
      </c>
      <c r="AD22" s="39">
        <v>241</v>
      </c>
      <c r="AE22" s="22"/>
      <c r="AF22" s="44">
        <f>IF(AD16=0,0,AD22/AD16)</f>
        <v>0.81418918918918914</v>
      </c>
    </row>
    <row r="23" spans="1:32" ht="16.5">
      <c r="A23" s="26"/>
      <c r="B23" s="23">
        <v>2005</v>
      </c>
      <c r="C23" s="39">
        <v>5329</v>
      </c>
      <c r="E23" s="25">
        <f>IF(C17=0,0,C23/C17)</f>
        <v>0.87189136125654454</v>
      </c>
      <c r="F23" s="39">
        <v>273</v>
      </c>
      <c r="H23" s="25">
        <f>IF(F17=0,0,F23/F17)</f>
        <v>0.72413793103448276</v>
      </c>
      <c r="I23" s="39">
        <v>677</v>
      </c>
      <c r="K23" s="25">
        <f>IF(I17=0,0,I23/I17)</f>
        <v>0.89787798408488062</v>
      </c>
      <c r="L23" s="39">
        <v>0</v>
      </c>
      <c r="N23" s="25">
        <f>IF(L17=0,0,L23/L17)</f>
        <v>0</v>
      </c>
      <c r="O23" s="39">
        <v>9</v>
      </c>
      <c r="Q23" s="25">
        <f>IF(O17=0,0,O23/O17)</f>
        <v>0.69230769230769229</v>
      </c>
      <c r="R23" s="39">
        <v>283</v>
      </c>
      <c r="T23" s="25">
        <f>IF(R17=0,0,R23/R17)</f>
        <v>0.85240963855421692</v>
      </c>
      <c r="U23" s="39">
        <v>154</v>
      </c>
      <c r="W23" s="25">
        <f>IF(U17=0,0,U23/U17)</f>
        <v>0.82352941176470584</v>
      </c>
      <c r="X23" s="39">
        <v>3516</v>
      </c>
      <c r="Z23" s="25">
        <f>IF(X17=0,0,X23/X17)</f>
        <v>0.88810305632735542</v>
      </c>
      <c r="AA23" s="39">
        <v>227</v>
      </c>
      <c r="AC23" s="25">
        <f>IF(AA17=0,0,AA23/AA17)</f>
        <v>0.87307692307692308</v>
      </c>
      <c r="AD23" s="39">
        <v>191</v>
      </c>
      <c r="AE23" s="22"/>
      <c r="AF23" s="44">
        <f>IF(AD17=0,0,AD23/AD17)</f>
        <v>0.83043478260869563</v>
      </c>
    </row>
    <row r="24" spans="1:32" ht="16.5">
      <c r="A24" s="26"/>
      <c r="B24" s="23"/>
      <c r="C24" s="22"/>
      <c r="AD24" s="22"/>
      <c r="AE24" s="22"/>
      <c r="AF24" s="22"/>
    </row>
    <row r="25" spans="1:32" ht="16.5">
      <c r="A25" s="26"/>
      <c r="B25" s="23"/>
      <c r="C25" s="22"/>
      <c r="AD25" s="22"/>
      <c r="AE25" s="22"/>
      <c r="AF25" s="22"/>
    </row>
    <row r="26" spans="1:32" ht="16.5">
      <c r="A26" s="26"/>
      <c r="B26" s="23"/>
      <c r="C26" s="22"/>
      <c r="AD26" s="22"/>
      <c r="AE26" s="22"/>
      <c r="AF26" s="22"/>
    </row>
    <row r="27" spans="1:32" ht="16.5">
      <c r="A27" s="26"/>
      <c r="B27" s="23"/>
      <c r="C27" s="37"/>
      <c r="D27" s="24"/>
      <c r="E27" s="25"/>
      <c r="F27" s="37"/>
      <c r="G27" s="24"/>
      <c r="H27" s="25"/>
      <c r="I27" s="37"/>
      <c r="J27" s="24"/>
      <c r="K27" s="25"/>
      <c r="L27" s="37"/>
      <c r="M27" s="24"/>
      <c r="N27" s="25"/>
      <c r="O27" s="37"/>
      <c r="P27" s="24"/>
      <c r="Q27" s="25"/>
      <c r="R27" s="37"/>
      <c r="S27" s="24"/>
      <c r="T27" s="25"/>
      <c r="U27" s="37"/>
      <c r="V27" s="24"/>
      <c r="W27" s="25"/>
      <c r="X27" s="37"/>
      <c r="Y27" s="24"/>
      <c r="Z27" s="25"/>
      <c r="AA27" s="37"/>
      <c r="AB27" s="24"/>
      <c r="AC27" s="25"/>
    </row>
    <row r="28" spans="1:32" ht="16.5">
      <c r="A28" s="26" t="s">
        <v>13</v>
      </c>
      <c r="B28" s="23">
        <v>2003</v>
      </c>
      <c r="C28" s="39">
        <v>590</v>
      </c>
      <c r="D28" s="24"/>
      <c r="E28" s="25">
        <f>IF(C15=0,0,C28/C15)</f>
        <v>0.10653665583243048</v>
      </c>
      <c r="F28" s="39">
        <v>88</v>
      </c>
      <c r="G28" s="24"/>
      <c r="H28" s="25">
        <f>IF(F15=0,0,F28/F15)</f>
        <v>0.22</v>
      </c>
      <c r="I28" s="39">
        <v>54</v>
      </c>
      <c r="J28" s="24"/>
      <c r="K28" s="25">
        <f>IF(I15=0,0,I28/I15)</f>
        <v>7.209612817089453E-2</v>
      </c>
      <c r="L28" s="39">
        <v>0</v>
      </c>
      <c r="M28" s="24"/>
      <c r="N28" s="25">
        <f>IF(L15=0,0,L28/L15)</f>
        <v>0</v>
      </c>
      <c r="O28" s="39">
        <v>4</v>
      </c>
      <c r="P28" s="24"/>
      <c r="Q28" s="25">
        <f>IF(O15=0,0,O28/O15)</f>
        <v>0.11428571428571428</v>
      </c>
      <c r="R28" s="39">
        <v>48</v>
      </c>
      <c r="S28" s="24"/>
      <c r="T28" s="25">
        <f>IF(R15=0,0,R28/R15)</f>
        <v>0.19834710743801653</v>
      </c>
      <c r="U28" s="39">
        <v>0</v>
      </c>
      <c r="V28" s="24"/>
      <c r="W28" s="25">
        <f>IF(U15=0,0,U28/U15)</f>
        <v>0</v>
      </c>
      <c r="X28" s="39">
        <v>352</v>
      </c>
      <c r="Y28" s="24"/>
      <c r="Z28" s="25">
        <f>IF(X15=0,0,X28/X15)</f>
        <v>9.4294133404768277E-2</v>
      </c>
      <c r="AA28" s="39">
        <v>23</v>
      </c>
      <c r="AB28" s="24"/>
      <c r="AC28" s="25">
        <f>IF(AA15=0,0,AA28/AA15)</f>
        <v>0.13529411764705881</v>
      </c>
      <c r="AD28" s="39">
        <v>21</v>
      </c>
      <c r="AF28" s="44">
        <f>IF(AD15=0,0,AD28/AD15)</f>
        <v>0.10047846889952153</v>
      </c>
    </row>
    <row r="29" spans="1:32" ht="16.5">
      <c r="A29" s="26" t="s">
        <v>14</v>
      </c>
      <c r="B29" s="23">
        <v>2004</v>
      </c>
      <c r="C29" s="39">
        <v>598</v>
      </c>
      <c r="E29" s="25">
        <f>IF(C16=0,0,C29/C16)</f>
        <v>9.9055822428358462E-2</v>
      </c>
      <c r="F29" s="39">
        <v>76</v>
      </c>
      <c r="H29" s="25">
        <f>IF(F16=0,0,F29/F16)</f>
        <v>0.21408450704225351</v>
      </c>
      <c r="I29" s="39">
        <v>65</v>
      </c>
      <c r="K29" s="25">
        <f>IF(I16=0,0,I29/I16)</f>
        <v>8.7601078167115903E-2</v>
      </c>
      <c r="L29" s="39">
        <v>0</v>
      </c>
      <c r="N29" s="25">
        <f>IF(L16=0,0,L29/L16)</f>
        <v>0</v>
      </c>
      <c r="O29" s="39">
        <v>11</v>
      </c>
      <c r="Q29" s="25">
        <f>IF(O16=0,0,O29/O16)</f>
        <v>0.1864406779661017</v>
      </c>
      <c r="R29" s="39">
        <v>38</v>
      </c>
      <c r="T29" s="25">
        <f>IF(R16=0,0,R29/R16)</f>
        <v>0.14126394052044611</v>
      </c>
      <c r="U29" s="39">
        <v>0</v>
      </c>
      <c r="W29" s="25">
        <f>IF(U16=0,0,U29/U16)</f>
        <v>0</v>
      </c>
      <c r="X29" s="39">
        <v>343</v>
      </c>
      <c r="Z29" s="25">
        <f>IF(X16=0,0,X29/X16)</f>
        <v>8.5344613087832796E-2</v>
      </c>
      <c r="AA29" s="39">
        <v>31</v>
      </c>
      <c r="AC29" s="25">
        <f>IF(AA16=0,0,AA29/AA16)</f>
        <v>0.10437710437710437</v>
      </c>
      <c r="AD29" s="39">
        <v>34</v>
      </c>
      <c r="AE29" s="22"/>
      <c r="AF29" s="44">
        <f>IF(AD16=0,0,AD29/AD16)</f>
        <v>0.11486486486486487</v>
      </c>
    </row>
    <row r="30" spans="1:32" ht="16.5">
      <c r="A30" s="26"/>
      <c r="B30" s="23">
        <v>2005</v>
      </c>
      <c r="C30" s="39">
        <v>652</v>
      </c>
      <c r="E30" s="25">
        <f>IF(C17=0,0,C30/C17)</f>
        <v>0.10667539267015706</v>
      </c>
      <c r="F30" s="39">
        <v>93</v>
      </c>
      <c r="H30" s="25">
        <f>IF(F17=0,0,F30/F17)</f>
        <v>0.24668435013262599</v>
      </c>
      <c r="I30" s="39">
        <v>69</v>
      </c>
      <c r="K30" s="25">
        <f>IF(I17=0,0,I30/I17)</f>
        <v>9.1511936339522551E-2</v>
      </c>
      <c r="L30" s="39">
        <v>0</v>
      </c>
      <c r="N30" s="25">
        <f>IF(L17=0,0,L30/L17)</f>
        <v>0</v>
      </c>
      <c r="O30" s="39">
        <v>4</v>
      </c>
      <c r="Q30" s="25">
        <f>IF(O17=0,0,O30/O17)</f>
        <v>0.30769230769230771</v>
      </c>
      <c r="R30" s="39">
        <v>39</v>
      </c>
      <c r="T30" s="25">
        <f>IF(R17=0,0,R30/R17)</f>
        <v>0.11746987951807229</v>
      </c>
      <c r="U30" s="39">
        <v>25</v>
      </c>
      <c r="W30" s="25">
        <f>IF(U17=0,0,U30/U17)</f>
        <v>0.13368983957219252</v>
      </c>
      <c r="X30" s="39">
        <v>367</v>
      </c>
      <c r="Z30" s="25">
        <f>IF(X17=0,0,X30/X17)</f>
        <v>9.270017681232634E-2</v>
      </c>
      <c r="AA30" s="39">
        <v>30</v>
      </c>
      <c r="AC30" s="25">
        <f>IF(AA17=0,0,AA30/AA17)</f>
        <v>0.11538461538461539</v>
      </c>
      <c r="AD30" s="39">
        <v>25</v>
      </c>
      <c r="AE30" s="22"/>
      <c r="AF30" s="44">
        <f>IF(AD17=0,0,AD30/AD17)</f>
        <v>0.10869565217391304</v>
      </c>
    </row>
    <row r="31" spans="1:32" ht="16.5">
      <c r="A31" s="26" t="s">
        <v>15</v>
      </c>
      <c r="C31" s="22"/>
      <c r="L31" s="48"/>
      <c r="U31" s="48"/>
      <c r="X31" s="48"/>
      <c r="AD31" s="22"/>
      <c r="AE31" s="22"/>
      <c r="AF31" s="22"/>
    </row>
    <row r="32" spans="1:32" ht="16.5">
      <c r="A32" s="26"/>
      <c r="C32" s="22"/>
      <c r="AD32" s="22"/>
      <c r="AE32" s="22"/>
      <c r="AF32" s="22"/>
    </row>
    <row r="33" spans="1:33" ht="16.5">
      <c r="A33" s="26"/>
      <c r="C33" s="22"/>
      <c r="AD33" s="22"/>
      <c r="AE33" s="22"/>
      <c r="AF33" s="22"/>
    </row>
    <row r="34" spans="1:33" ht="16.5">
      <c r="A34" s="26"/>
      <c r="B34" s="23"/>
      <c r="C34" s="22"/>
      <c r="AD34" s="22"/>
      <c r="AE34" s="22"/>
      <c r="AF34" s="22"/>
    </row>
    <row r="35" spans="1:33">
      <c r="C35" s="22"/>
      <c r="AD35" s="22"/>
      <c r="AE35" s="22"/>
      <c r="AF35" s="22"/>
    </row>
    <row r="36" spans="1:33" ht="16.5">
      <c r="A36" s="26" t="s">
        <v>16</v>
      </c>
      <c r="B36" s="23">
        <v>2003</v>
      </c>
      <c r="C36" s="39">
        <v>118</v>
      </c>
      <c r="D36" s="24"/>
      <c r="E36" s="25">
        <f>IF(C15=0,0,C36/C15)</f>
        <v>2.1307331166486095E-2</v>
      </c>
      <c r="F36" s="39">
        <v>15</v>
      </c>
      <c r="G36" s="24"/>
      <c r="H36" s="25">
        <f>IF(F15=0,0,F36/F15)</f>
        <v>3.7499999999999999E-2</v>
      </c>
      <c r="I36" s="39">
        <v>22</v>
      </c>
      <c r="J36" s="24"/>
      <c r="K36" s="25">
        <f>IF(I15=0,0,I36/I15)</f>
        <v>2.9372496662216287E-2</v>
      </c>
      <c r="L36" s="39">
        <v>0</v>
      </c>
      <c r="M36" s="24"/>
      <c r="N36" s="25">
        <f>IF(L15=0,0,L36/L15)</f>
        <v>0</v>
      </c>
      <c r="O36" s="39">
        <v>3</v>
      </c>
      <c r="P36" s="24"/>
      <c r="Q36" s="25">
        <f>IF(O15=0,0,O36/O15)</f>
        <v>8.5714285714285715E-2</v>
      </c>
      <c r="R36" s="39">
        <v>8</v>
      </c>
      <c r="S36" s="24"/>
      <c r="T36" s="25">
        <f>IF(R15=0,0,R36/R15)</f>
        <v>3.3057851239669422E-2</v>
      </c>
      <c r="U36" s="39">
        <v>0</v>
      </c>
      <c r="V36" s="24"/>
      <c r="W36" s="25">
        <f>IF(U15=0,0,U36/U15)</f>
        <v>0</v>
      </c>
      <c r="X36" s="39">
        <v>60</v>
      </c>
      <c r="Y36" s="24"/>
      <c r="Z36" s="25">
        <f>IF(X15=0,0,X36/X15)</f>
        <v>1.6072863648540048E-2</v>
      </c>
      <c r="AA36" s="39">
        <v>1</v>
      </c>
      <c r="AB36" s="24"/>
      <c r="AC36" s="25">
        <f>IF(AA15=0,0,AA36/AA15)</f>
        <v>5.8823529411764705E-3</v>
      </c>
      <c r="AD36" s="39">
        <v>9</v>
      </c>
      <c r="AF36" s="45">
        <f>IF(AD15=0,0,AD36/AD15)</f>
        <v>4.3062200956937802E-2</v>
      </c>
    </row>
    <row r="37" spans="1:33" ht="16.5">
      <c r="A37" s="26" t="s">
        <v>17</v>
      </c>
      <c r="B37" s="23">
        <v>2004</v>
      </c>
      <c r="C37" s="39">
        <v>158</v>
      </c>
      <c r="E37" s="25">
        <f>IF(C16=0,0,C37/C16)</f>
        <v>2.6171939705151564E-2</v>
      </c>
      <c r="F37" s="39">
        <v>17</v>
      </c>
      <c r="H37" s="25">
        <f>IF(F16=0,0,F37/F16)</f>
        <v>4.788732394366197E-2</v>
      </c>
      <c r="I37" s="39">
        <v>15</v>
      </c>
      <c r="K37" s="25">
        <f>IF(I16=0,0,I37/I16)</f>
        <v>2.0215633423180591E-2</v>
      </c>
      <c r="L37" s="39">
        <v>0</v>
      </c>
      <c r="N37" s="25">
        <f>IF(L16=0,0,L37/L16)</f>
        <v>0</v>
      </c>
      <c r="O37" s="39">
        <v>2</v>
      </c>
      <c r="Q37" s="25">
        <f>IF(O16=0,0,O37/O16)</f>
        <v>3.3898305084745763E-2</v>
      </c>
      <c r="R37" s="39">
        <v>10</v>
      </c>
      <c r="T37" s="25">
        <f>IF(R16=0,0,R37/R16)</f>
        <v>3.717472118959108E-2</v>
      </c>
      <c r="U37" s="39">
        <v>0</v>
      </c>
      <c r="W37" s="25">
        <f>IF(U16=0,0,U37/U16)</f>
        <v>0</v>
      </c>
      <c r="X37" s="39">
        <v>88</v>
      </c>
      <c r="Z37" s="25">
        <f>IF(X16=0,0,X37/X16)</f>
        <v>2.1895994028365263E-2</v>
      </c>
      <c r="AA37" s="39">
        <v>5</v>
      </c>
      <c r="AC37" s="25">
        <f>IF(AA16=0,0,AA37/AA16)</f>
        <v>1.6835016835016835E-2</v>
      </c>
      <c r="AD37" s="47">
        <v>21</v>
      </c>
      <c r="AE37" s="22"/>
      <c r="AF37" s="45">
        <f>IF(AD16=0,0,AD37/AD16)</f>
        <v>7.0945945945945943E-2</v>
      </c>
    </row>
    <row r="38" spans="1:33" ht="16.5">
      <c r="A38" s="26"/>
      <c r="B38" s="23">
        <v>2005</v>
      </c>
      <c r="C38" s="39">
        <v>131</v>
      </c>
      <c r="E38" s="25">
        <f>IF(C17=0,0,C38/C17)</f>
        <v>2.1433246073298429E-2</v>
      </c>
      <c r="F38" s="39">
        <v>12</v>
      </c>
      <c r="H38" s="25">
        <f>IF(F17=0,0,F38/F17)</f>
        <v>3.1830238726790451E-2</v>
      </c>
      <c r="I38" s="39">
        <v>8</v>
      </c>
      <c r="K38" s="25">
        <f>IF(I17=0,0,I38/I17)</f>
        <v>1.0610079575596816E-2</v>
      </c>
      <c r="L38" s="39">
        <v>0</v>
      </c>
      <c r="N38" s="25">
        <f>IF(L17=0,0,L38/L17)</f>
        <v>0</v>
      </c>
      <c r="O38" s="39">
        <v>0</v>
      </c>
      <c r="Q38" s="25">
        <f>IF(O17=0,0,O38/O17)</f>
        <v>0</v>
      </c>
      <c r="R38" s="39">
        <v>10</v>
      </c>
      <c r="T38" s="25">
        <f>IF(R17=0,0,R38/R17)</f>
        <v>3.0120481927710843E-2</v>
      </c>
      <c r="U38" s="39">
        <v>8</v>
      </c>
      <c r="W38" s="25">
        <f>IF(U17=0,0,U38/U17)</f>
        <v>4.2780748663101602E-2</v>
      </c>
      <c r="X38" s="39">
        <v>79</v>
      </c>
      <c r="Z38" s="25">
        <f>IF(X17=0,0,X38/X17)</f>
        <v>1.9954533973225563E-2</v>
      </c>
      <c r="AA38" s="39">
        <v>3</v>
      </c>
      <c r="AC38" s="25">
        <f>IF(AA17=0,0,AA38/AA17)</f>
        <v>1.1538461538461539E-2</v>
      </c>
      <c r="AD38" s="47">
        <v>14</v>
      </c>
      <c r="AE38" s="22"/>
      <c r="AF38" s="45">
        <f>IF(AD17=0,0,AD38/AD17)</f>
        <v>6.0869565217391307E-2</v>
      </c>
    </row>
    <row r="39" spans="1:33" ht="16.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46"/>
      <c r="AE39" s="46"/>
      <c r="AF39" s="46"/>
    </row>
    <row r="40" spans="1:33" ht="16.5">
      <c r="A40" s="26"/>
      <c r="B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33" s="33" customFormat="1" ht="16.5">
      <c r="A41" s="30" t="s">
        <v>25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14" t="s">
        <v>18</v>
      </c>
      <c r="AD41" s="32"/>
      <c r="AG41" s="32"/>
    </row>
    <row r="42" spans="1:33" s="12" customFormat="1" ht="16.5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M42" s="14"/>
      <c r="N42" s="14"/>
      <c r="O42" s="14"/>
      <c r="P42" s="14"/>
      <c r="Q42" s="14"/>
      <c r="R42" s="14"/>
      <c r="S42" s="14"/>
      <c r="T42" s="14"/>
      <c r="V42" s="14"/>
      <c r="W42" s="14"/>
      <c r="Y42" s="14"/>
      <c r="Z42" s="14"/>
      <c r="AA42" s="14"/>
      <c r="AB42" s="14"/>
      <c r="AC42" s="14" t="s">
        <v>22</v>
      </c>
      <c r="AD42" s="16"/>
      <c r="AG42" s="16"/>
    </row>
    <row r="43" spans="1:33" s="12" customFormat="1" ht="15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M43" s="14"/>
      <c r="N43" s="34"/>
      <c r="O43" s="14"/>
      <c r="P43" s="14"/>
      <c r="Q43" s="14"/>
      <c r="R43" s="14"/>
      <c r="S43" s="14"/>
      <c r="T43" s="34"/>
      <c r="V43" s="14"/>
      <c r="W43" s="34"/>
      <c r="Y43" s="14"/>
      <c r="Z43" s="34"/>
      <c r="AA43" s="14"/>
      <c r="AB43" s="14"/>
      <c r="AC43" s="14" t="s">
        <v>19</v>
      </c>
      <c r="AD43" s="16"/>
      <c r="AG43" s="16"/>
    </row>
    <row r="44" spans="1:33" s="12" customFormat="1" ht="15.75">
      <c r="B44" s="14"/>
      <c r="C44" s="14"/>
      <c r="D44" s="14"/>
      <c r="E44" s="14"/>
      <c r="F44" s="14"/>
      <c r="G44" s="14"/>
      <c r="H44" s="14"/>
      <c r="I44" s="14"/>
      <c r="J44" s="14"/>
      <c r="K44" s="14"/>
      <c r="M44" s="14"/>
      <c r="N44" s="14"/>
      <c r="O44" s="14"/>
      <c r="P44" s="14"/>
      <c r="Q44" s="14"/>
      <c r="R44" s="14"/>
      <c r="S44" s="14"/>
      <c r="T44" s="34"/>
      <c r="V44" s="14"/>
      <c r="W44" s="14"/>
      <c r="Y44" s="14"/>
      <c r="Z44" s="14"/>
      <c r="AA44" s="14"/>
      <c r="AB44" s="14"/>
      <c r="AC44" s="14"/>
      <c r="AD44" s="16"/>
      <c r="AG44" s="16"/>
    </row>
    <row r="45" spans="1:33" s="12" customFormat="1" ht="16.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M45" s="14"/>
      <c r="N45" s="34"/>
      <c r="O45" s="14"/>
      <c r="P45" s="14"/>
      <c r="Q45" s="14"/>
      <c r="R45" s="14"/>
      <c r="S45" s="14"/>
      <c r="T45" s="34"/>
      <c r="V45" s="14"/>
      <c r="W45" s="34"/>
      <c r="Y45" s="14"/>
      <c r="Z45" s="34"/>
      <c r="AA45" s="14"/>
      <c r="AB45" s="14"/>
      <c r="AC45" s="14"/>
      <c r="AD45" s="16"/>
      <c r="AG45" s="16"/>
    </row>
    <row r="46" spans="1:33" s="12" customFormat="1" ht="15.75">
      <c r="B46" s="14"/>
      <c r="C46" s="14"/>
      <c r="D46" s="14"/>
      <c r="E46" s="14"/>
      <c r="F46" s="14"/>
      <c r="G46" s="14"/>
      <c r="H46" s="14"/>
      <c r="I46" s="14"/>
      <c r="J46" s="14"/>
      <c r="K46" s="14"/>
      <c r="M46" s="14"/>
      <c r="N46" s="34"/>
      <c r="O46" s="14"/>
      <c r="P46" s="14"/>
      <c r="Q46" s="14"/>
      <c r="R46" s="14"/>
      <c r="S46" s="14"/>
      <c r="T46" s="34"/>
      <c r="V46" s="14"/>
      <c r="W46" s="34"/>
      <c r="Y46" s="14"/>
      <c r="Z46" s="34"/>
      <c r="AA46" s="14"/>
      <c r="AB46" s="14"/>
      <c r="AC46" s="14"/>
      <c r="AD46" s="43"/>
      <c r="AE46" s="43"/>
      <c r="AF46" s="43"/>
      <c r="AG46" s="16"/>
    </row>
    <row r="47" spans="1:33" s="12" customFormat="1" ht="15.75">
      <c r="A47" s="35"/>
      <c r="B47" s="35"/>
      <c r="C47" s="1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11"/>
      <c r="AC47" s="11"/>
      <c r="AD47" s="43"/>
      <c r="AE47" s="43"/>
      <c r="AF47" s="43"/>
      <c r="AG47" s="16"/>
    </row>
    <row r="48" spans="1:33">
      <c r="B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>
      <c r="A49" s="36"/>
      <c r="B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>
      <c r="A50" s="36"/>
      <c r="B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>
      <c r="A51" s="36"/>
      <c r="B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>
      <c r="A52" s="36"/>
      <c r="B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>
      <c r="A53" s="36"/>
      <c r="B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>
      <c r="A54" s="36"/>
      <c r="B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>
      <c r="A55" s="36"/>
      <c r="B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>
      <c r="A56" s="36"/>
      <c r="B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</sheetData>
  <phoneticPr fontId="0" type="noConversion"/>
  <printOptions horizontalCentered="1" verticalCentered="1"/>
  <pageMargins left="0.25" right="0.25" top="0.5" bottom="0.5" header="0" footer="0"/>
  <pageSetup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Fresh-Five Yrs after enter</vt:lpstr>
      <vt:lpstr>'4 Fresh-Five Yrs after enter'!Print_Area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2010-10-25T18:33:35Z</cp:lastPrinted>
  <dcterms:created xsi:type="dcterms:W3CDTF">2006-01-11T15:48:14Z</dcterms:created>
  <dcterms:modified xsi:type="dcterms:W3CDTF">2010-12-07T18:23:46Z</dcterms:modified>
</cp:coreProperties>
</file>