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B13"/>
  <c r="I13"/>
  <c r="L13"/>
  <c r="O13"/>
  <c r="R13"/>
  <c r="U13"/>
  <c r="X13"/>
  <c r="AA13"/>
  <c r="T16"/>
  <c r="T15"/>
  <c r="Q16"/>
  <c r="N16"/>
  <c r="K16"/>
  <c r="F16"/>
  <c r="H16"/>
  <c r="D16"/>
  <c r="W16"/>
  <c r="Z16"/>
  <c r="AC16"/>
  <c r="X18"/>
  <c r="U18"/>
  <c r="R18"/>
  <c r="O18"/>
  <c r="L18"/>
  <c r="I18"/>
  <c r="B18"/>
  <c r="Z21"/>
  <c r="W21"/>
  <c r="N21"/>
  <c r="Q21"/>
  <c r="T21"/>
  <c r="K21"/>
  <c r="F21"/>
  <c r="H21"/>
  <c r="D21"/>
  <c r="U23"/>
  <c r="R23"/>
  <c r="O23"/>
  <c r="L23"/>
  <c r="I23"/>
  <c r="B23"/>
  <c r="N26"/>
  <c r="Q26"/>
  <c r="T26"/>
  <c r="W26"/>
  <c r="K26"/>
  <c r="D26"/>
  <c r="F26"/>
  <c r="H26"/>
  <c r="R28"/>
  <c r="O28"/>
  <c r="L28"/>
  <c r="I28"/>
  <c r="B28"/>
  <c r="D31"/>
  <c r="T31"/>
  <c r="Q31"/>
  <c r="N31"/>
  <c r="K31"/>
  <c r="F31"/>
  <c r="B33"/>
  <c r="D36"/>
  <c r="Q36"/>
  <c r="N36"/>
  <c r="K36"/>
  <c r="F36"/>
  <c r="H36"/>
  <c r="I33"/>
  <c r="L33"/>
  <c r="O33"/>
  <c r="L38"/>
  <c r="I38"/>
  <c r="B38"/>
  <c r="F41"/>
  <c r="D41"/>
  <c r="H41"/>
  <c r="K41"/>
  <c r="N41"/>
  <c r="D46"/>
  <c r="B43"/>
  <c r="F46"/>
  <c r="H46"/>
  <c r="I43"/>
  <c r="K46"/>
  <c r="F30"/>
  <c r="H30"/>
  <c r="F29"/>
  <c r="F28"/>
  <c r="H28"/>
  <c r="H29"/>
  <c r="T30"/>
  <c r="T29"/>
  <c r="T28"/>
  <c r="Q30"/>
  <c r="Q29"/>
  <c r="Q28"/>
  <c r="N30"/>
  <c r="N29"/>
  <c r="N28"/>
  <c r="K30"/>
  <c r="K29"/>
  <c r="K28"/>
  <c r="F45"/>
  <c r="F44"/>
  <c r="F43"/>
  <c r="H43"/>
  <c r="F39"/>
  <c r="F40"/>
  <c r="F38" s="1"/>
  <c r="H38" s="1"/>
  <c r="F24"/>
  <c r="F25"/>
  <c r="F23" s="1"/>
  <c r="H23" s="1"/>
  <c r="F35"/>
  <c r="F34"/>
  <c r="D39"/>
  <c r="F20"/>
  <c r="F19"/>
  <c r="F18"/>
  <c r="H18"/>
  <c r="H19"/>
  <c r="K44"/>
  <c r="K45"/>
  <c r="K43"/>
  <c r="H44"/>
  <c r="H45"/>
  <c r="N39"/>
  <c r="N40"/>
  <c r="N38"/>
  <c r="K39"/>
  <c r="K40"/>
  <c r="K38"/>
  <c r="H39"/>
  <c r="H40"/>
  <c r="Q34"/>
  <c r="Q35"/>
  <c r="Q33"/>
  <c r="N34"/>
  <c r="N35"/>
  <c r="N33"/>
  <c r="K34"/>
  <c r="K35"/>
  <c r="K33"/>
  <c r="H34"/>
  <c r="H35"/>
  <c r="H33"/>
  <c r="W24"/>
  <c r="W25"/>
  <c r="W23"/>
  <c r="T24"/>
  <c r="T25"/>
  <c r="T23"/>
  <c r="Q25"/>
  <c r="Q24"/>
  <c r="Q23"/>
  <c r="N24"/>
  <c r="N25"/>
  <c r="N23"/>
  <c r="K24"/>
  <c r="K25"/>
  <c r="K23"/>
  <c r="H24"/>
  <c r="H25"/>
  <c r="Z19"/>
  <c r="Z20"/>
  <c r="Z18"/>
  <c r="W19"/>
  <c r="W20"/>
  <c r="W18"/>
  <c r="T19"/>
  <c r="T20"/>
  <c r="T18"/>
  <c r="Q19"/>
  <c r="Q20"/>
  <c r="Q18"/>
  <c r="N19"/>
  <c r="N20"/>
  <c r="N18"/>
  <c r="K19"/>
  <c r="K20"/>
  <c r="K18"/>
  <c r="H20"/>
  <c r="D13"/>
  <c r="AC15"/>
  <c r="AC14"/>
  <c r="AC13"/>
  <c r="Z14"/>
  <c r="Z15"/>
  <c r="Z13"/>
  <c r="W14"/>
  <c r="W15"/>
  <c r="W13"/>
  <c r="T14"/>
  <c r="T13"/>
  <c r="Q14"/>
  <c r="Q15"/>
  <c r="Q13"/>
  <c r="N14"/>
  <c r="N15"/>
  <c r="N13"/>
  <c r="K14"/>
  <c r="K15"/>
  <c r="K13"/>
  <c r="F15"/>
  <c r="H15"/>
  <c r="F14"/>
  <c r="F13"/>
  <c r="H13"/>
  <c r="H14"/>
  <c r="D40"/>
  <c r="D38"/>
  <c r="D45"/>
  <c r="D44"/>
  <c r="D43"/>
  <c r="D35"/>
  <c r="D34"/>
  <c r="D33"/>
  <c r="D30"/>
  <c r="D29"/>
  <c r="D28"/>
  <c r="D25"/>
  <c r="D24"/>
  <c r="D23"/>
  <c r="D20"/>
  <c r="D19"/>
  <c r="D18"/>
  <c r="D15"/>
  <c r="D14"/>
  <c r="H3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<sst xmlns="http://schemas.openxmlformats.org/spreadsheetml/2006/main" count="233" uniqueCount="33">
  <si>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</si>
  <si>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</si>
  <si>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</si>
  <si>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</si>
  <si>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</si>
  <si>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</si>
  <si>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</si>
  <si>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</si>
  <si>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</si>
  <si>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</si>
  <si>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</si>
  <si>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</si>
  <si>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</si>
  <si>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</si>
  <si>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</si>
  <si>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</si>
  <si>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</si>
  <si>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</si>
  <si>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</si>
  <si>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</si>
  <si>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</si>
  <si>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</si>
  <si>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>Fall 2005 Freshmen, Total</t>
  </si>
  <si>
    <t>Fall 2006 Freshmen, Total</t>
  </si>
  <si>
    <t>FRP 2   Report 869</t>
  </si>
  <si>
    <t>Fall 2007 Freshmen, Total</t>
  </si>
  <si>
    <t xml:space="preserve">   Non-Resident Alien</t>
  </si>
  <si>
    <t>New Report as of Fall 2008 reports on all students.</t>
  </si>
  <si>
    <t>Spring/Summer/Fall Beginning Freshmen Who Did Not Receive a Degree and Were Not Still Enrolled Fall 2009</t>
  </si>
  <si>
    <t>Fall 2002 Freshmen, Total</t>
  </si>
  <si>
    <t>Fall 2003Freshmen, Total</t>
  </si>
  <si>
    <t>Fall 2008 Freshmen, Total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</si>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</sst>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topLeftCell="A25" zoomScale="90" workbookViewId="0">
      <selection activeCell="F35" sqref="F35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28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6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7</v>
      </c>
      <c r="H5" s="28"/>
      <c r="K5" s="28"/>
      <c r="N5" s="28"/>
      <c r="Q5" s="28" t="s">
        <v>8</v>
      </c>
      <c r="T5" s="28"/>
      <c r="W5" s="28"/>
      <c r="Z5" s="28"/>
      <c r="AC5" s="28"/>
    </row>
    <row r="6" spans="1:30" s="3" customFormat="1" ht="15">
      <c r="A6" s="3" t="s">
        <v>9</v>
      </c>
      <c r="C6" s="6" t="s">
        <v>10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11</v>
      </c>
      <c r="H7" s="30" t="s">
        <v>12</v>
      </c>
      <c r="K7" s="30" t="s">
        <v>13</v>
      </c>
      <c r="N7" s="30" t="s">
        <v>14</v>
      </c>
      <c r="Q7" s="30" t="s">
        <v>15</v>
      </c>
      <c r="S7" s="6"/>
      <c r="T7" s="30" t="s">
        <v>16</v>
      </c>
      <c r="W7" s="30" t="s">
        <v>17</v>
      </c>
      <c r="Z7" s="30" t="s">
        <v>18</v>
      </c>
      <c r="AC7" s="30" t="s">
        <v>19</v>
      </c>
    </row>
    <row r="8" spans="1:30" s="3" customFormat="1" ht="15">
      <c r="B8" s="7" t="s">
        <v>5</v>
      </c>
      <c r="C8" s="6"/>
      <c r="D8" s="24" t="s">
        <v>21</v>
      </c>
      <c r="E8" s="6"/>
      <c r="F8" s="7" t="s">
        <v>5</v>
      </c>
      <c r="G8" s="6"/>
      <c r="H8" s="31" t="s">
        <v>21</v>
      </c>
      <c r="I8" s="7" t="s">
        <v>5</v>
      </c>
      <c r="J8" s="6"/>
      <c r="K8" s="39" t="s">
        <v>1</v>
      </c>
      <c r="L8" s="7" t="s">
        <v>5</v>
      </c>
      <c r="M8" s="6"/>
      <c r="N8" s="39" t="s">
        <v>1</v>
      </c>
      <c r="O8" s="7" t="s">
        <v>5</v>
      </c>
      <c r="P8" s="6"/>
      <c r="Q8" s="39" t="s">
        <v>1</v>
      </c>
      <c r="R8" s="7" t="s">
        <v>5</v>
      </c>
      <c r="S8" s="6"/>
      <c r="T8" s="39" t="s">
        <v>1</v>
      </c>
      <c r="U8" s="7" t="s">
        <v>5</v>
      </c>
      <c r="V8" s="6"/>
      <c r="W8" s="39" t="s">
        <v>1</v>
      </c>
      <c r="X8" s="7" t="s">
        <v>5</v>
      </c>
      <c r="Y8" s="6"/>
      <c r="Z8" s="39" t="s">
        <v>1</v>
      </c>
      <c r="AA8" s="7" t="s">
        <v>5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29</v>
      </c>
      <c r="B13" s="20">
        <f>SUM(B14:B16)</f>
        <v>5180</v>
      </c>
      <c r="D13" s="21">
        <f>B13/B13</f>
        <v>1</v>
      </c>
      <c r="F13" s="20">
        <f>SUM(F14:F16)</f>
        <v>561</v>
      </c>
      <c r="H13" s="36">
        <f>F13/B13</f>
        <v>0.1083011583011583</v>
      </c>
      <c r="I13" s="20">
        <f>SUM(I14:I16)</f>
        <v>178</v>
      </c>
      <c r="K13" s="40">
        <f>I13/B13</f>
        <v>3.4362934362934361E-2</v>
      </c>
      <c r="L13" s="20">
        <f>SUM(L14:L16)</f>
        <v>171</v>
      </c>
      <c r="N13" s="40">
        <f>L13/B13</f>
        <v>3.3011583011583009E-2</v>
      </c>
      <c r="O13" s="20">
        <f>SUM(O14:O16)</f>
        <v>72</v>
      </c>
      <c r="Q13" s="40">
        <f>O13/B13</f>
        <v>1.3899613899613899E-2</v>
      </c>
      <c r="R13" s="20">
        <f>SUM(R14:R16)</f>
        <v>64</v>
      </c>
      <c r="T13" s="40">
        <f>R13/B13</f>
        <v>1.2355212355212355E-2</v>
      </c>
      <c r="U13" s="20">
        <f>SUM(U14:U16)</f>
        <v>39</v>
      </c>
      <c r="W13" s="40">
        <f>U13/B13</f>
        <v>7.528957528957529E-3</v>
      </c>
      <c r="X13" s="20">
        <f>SUM(X14:X16)</f>
        <v>20</v>
      </c>
      <c r="Z13" s="40">
        <f>X13/B13</f>
        <v>3.8610038610038611E-3</v>
      </c>
      <c r="AA13" s="12">
        <f>SUM(AA14:AA16)</f>
        <v>17</v>
      </c>
      <c r="AC13" s="38">
        <f>AA13/B13</f>
        <v>3.281853281853282E-3</v>
      </c>
    </row>
    <row r="14" spans="1:30" ht="15">
      <c r="A14" s="19" t="s">
        <v>3</v>
      </c>
      <c r="B14" s="25">
        <v>793</v>
      </c>
      <c r="D14" s="21">
        <f>B14/B14</f>
        <v>1</v>
      </c>
      <c r="F14" s="20">
        <f>SUM(I14,L14,O14,R14,U14,X14,AA14)</f>
        <v>177</v>
      </c>
      <c r="H14" s="36">
        <f>F14/B14</f>
        <v>0.223203026481715</v>
      </c>
      <c r="I14" s="25">
        <v>43</v>
      </c>
      <c r="K14" s="40">
        <f>I14/B14</f>
        <v>5.4224464060529637E-2</v>
      </c>
      <c r="L14" s="25">
        <v>48</v>
      </c>
      <c r="N14" s="40">
        <f>L14/B14</f>
        <v>6.0529634300126103E-2</v>
      </c>
      <c r="O14" s="25">
        <v>28</v>
      </c>
      <c r="Q14" s="40">
        <f>O14/B14</f>
        <v>3.530895334174023E-2</v>
      </c>
      <c r="R14" s="25">
        <v>22</v>
      </c>
      <c r="T14" s="40">
        <f>R14/B14</f>
        <v>2.7742749054224466E-2</v>
      </c>
      <c r="U14" s="25">
        <v>18</v>
      </c>
      <c r="W14" s="40">
        <f>U14/B14</f>
        <v>2.269861286254729E-2</v>
      </c>
      <c r="X14" s="25">
        <v>10</v>
      </c>
      <c r="Z14" s="40">
        <f>X14/B14</f>
        <v>1.2610340479192938E-2</v>
      </c>
      <c r="AA14" s="25">
        <v>8</v>
      </c>
      <c r="AC14" s="38">
        <f>AA14/B14</f>
        <v>1.0088272383354351E-2</v>
      </c>
    </row>
    <row r="15" spans="1:30" ht="15">
      <c r="A15" s="19" t="s">
        <v>2</v>
      </c>
      <c r="B15" s="25">
        <v>4203</v>
      </c>
      <c r="D15" s="21">
        <f>B15/B15</f>
        <v>1</v>
      </c>
      <c r="F15" s="20">
        <f>SUM(I15,L15,O15,R15,U15,X15,AA15)</f>
        <v>359</v>
      </c>
      <c r="H15" s="36">
        <f>F15/B15</f>
        <v>8.5415179633595045E-2</v>
      </c>
      <c r="I15" s="25">
        <v>127</v>
      </c>
      <c r="K15" s="40">
        <f>I15/B15</f>
        <v>3.021651201522722E-2</v>
      </c>
      <c r="L15" s="25">
        <v>116</v>
      </c>
      <c r="N15" s="40">
        <f>L15/B15</f>
        <v>2.7599333809183915E-2</v>
      </c>
      <c r="O15" s="25">
        <v>39</v>
      </c>
      <c r="Q15" s="40">
        <f>O15/B15</f>
        <v>9.2790863668807989E-3</v>
      </c>
      <c r="R15" s="25">
        <v>40</v>
      </c>
      <c r="T15" s="40">
        <f>R15/B15</f>
        <v>9.5170116583392812E-3</v>
      </c>
      <c r="U15" s="25">
        <v>19</v>
      </c>
      <c r="W15" s="40">
        <f>U15/B15</f>
        <v>4.5205805377111583E-3</v>
      </c>
      <c r="X15" s="25">
        <v>9</v>
      </c>
      <c r="Z15" s="40">
        <f>X15/B15</f>
        <v>2.1413276231263384E-3</v>
      </c>
      <c r="AA15" s="25">
        <v>9</v>
      </c>
      <c r="AC15" s="38">
        <f>AA15/B15</f>
        <v>2.1413276231263384E-3</v>
      </c>
    </row>
    <row r="16" spans="1:30" ht="15">
      <c r="A16" s="19" t="s">
        <v>26</v>
      </c>
      <c r="B16" s="25">
        <v>184</v>
      </c>
      <c r="D16" s="21">
        <f>B16/B16</f>
        <v>1</v>
      </c>
      <c r="F16" s="20">
        <f>SUM(I16,L16,O16,R16,U16,X16,AA16)</f>
        <v>25</v>
      </c>
      <c r="H16" s="36">
        <f>F16/B16</f>
        <v>0.1358695652173913</v>
      </c>
      <c r="I16" s="25">
        <v>8</v>
      </c>
      <c r="K16" s="40">
        <f>I16/B16</f>
        <v>4.3478260869565216E-2</v>
      </c>
      <c r="L16" s="25">
        <v>7</v>
      </c>
      <c r="N16" s="40">
        <f>L16/B16</f>
        <v>3.8043478260869568E-2</v>
      </c>
      <c r="O16" s="25">
        <v>5</v>
      </c>
      <c r="Q16" s="40">
        <f>O16/B16</f>
        <v>2.717391304347826E-2</v>
      </c>
      <c r="R16" s="25">
        <v>2</v>
      </c>
      <c r="T16" s="40">
        <f>R16/B16</f>
        <v>1.0869565217391304E-2</v>
      </c>
      <c r="U16" s="25">
        <v>2</v>
      </c>
      <c r="W16" s="40">
        <f>U16/B16</f>
        <v>1.0869565217391304E-2</v>
      </c>
      <c r="X16" s="25">
        <v>1</v>
      </c>
      <c r="Z16" s="40">
        <f>X16/B16</f>
        <v>5.434782608695652E-3</v>
      </c>
      <c r="AA16" s="25">
        <v>0</v>
      </c>
      <c r="AC16" s="38">
        <f>AA16/B16</f>
        <v>0</v>
      </c>
    </row>
    <row r="17" spans="1:29" ht="15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>
      <c r="A18" s="19" t="s">
        <v>30</v>
      </c>
      <c r="B18" s="20">
        <f>SUM(B19:B21)</f>
        <v>5538</v>
      </c>
      <c r="D18" s="21">
        <f>B18/B18</f>
        <v>1</v>
      </c>
      <c r="F18" s="20">
        <f>SUM(F19:F21)</f>
        <v>546</v>
      </c>
      <c r="H18" s="36">
        <f>F18/B18</f>
        <v>9.8591549295774641E-2</v>
      </c>
      <c r="I18" s="20">
        <f>SUM(I19:I21)</f>
        <v>184</v>
      </c>
      <c r="K18" s="40">
        <f>I18/B18</f>
        <v>3.3224990971469845E-2</v>
      </c>
      <c r="L18" s="20">
        <f>SUM(L19:L21)</f>
        <v>126</v>
      </c>
      <c r="N18" s="40">
        <f>L18/B18</f>
        <v>2.2751895991332611E-2</v>
      </c>
      <c r="O18" s="20">
        <f>SUM(O19:O21)</f>
        <v>73</v>
      </c>
      <c r="Q18" s="40">
        <f>O18/B18</f>
        <v>1.318165402672445E-2</v>
      </c>
      <c r="R18" s="20">
        <f>SUM(R19:R21)</f>
        <v>83</v>
      </c>
      <c r="T18" s="40">
        <f>R18/B18</f>
        <v>1.4987360057782593E-2</v>
      </c>
      <c r="U18" s="20">
        <f>SUM(U19:U21)</f>
        <v>54</v>
      </c>
      <c r="W18" s="40">
        <f>U18/B18</f>
        <v>9.7508125677139759E-3</v>
      </c>
      <c r="X18" s="20">
        <f>SUM(X19:X21)</f>
        <v>26</v>
      </c>
      <c r="Z18" s="40">
        <f>X18/B18</f>
        <v>4.6948356807511738E-3</v>
      </c>
      <c r="AA18" s="12" t="s">
        <v>0</v>
      </c>
      <c r="AC18" s="38" t="s">
        <v>0</v>
      </c>
    </row>
    <row r="19" spans="1:29" ht="15">
      <c r="A19" s="19" t="s">
        <v>3</v>
      </c>
      <c r="B19" s="25">
        <v>708</v>
      </c>
      <c r="D19" s="21">
        <f>B19/B19</f>
        <v>1</v>
      </c>
      <c r="F19" s="20">
        <f>SUM(I19,L19,O19,R19,U19,X19,AA19)</f>
        <v>131</v>
      </c>
      <c r="H19" s="36">
        <f>F19/B19</f>
        <v>0.18502824858757061</v>
      </c>
      <c r="I19" s="25">
        <v>28</v>
      </c>
      <c r="K19" s="40">
        <f>I19/B19</f>
        <v>3.954802259887006E-2</v>
      </c>
      <c r="L19" s="25">
        <v>20</v>
      </c>
      <c r="N19" s="40">
        <f>L19/B19</f>
        <v>2.8248587570621469E-2</v>
      </c>
      <c r="O19" s="25">
        <v>19</v>
      </c>
      <c r="Q19" s="40">
        <f>O19/B19</f>
        <v>2.6836158192090395E-2</v>
      </c>
      <c r="R19" s="25">
        <v>32</v>
      </c>
      <c r="T19" s="40">
        <f>R19/B19</f>
        <v>4.519774011299435E-2</v>
      </c>
      <c r="U19" s="25">
        <v>20</v>
      </c>
      <c r="W19" s="40">
        <f>U19/B19</f>
        <v>2.8248587570621469E-2</v>
      </c>
      <c r="X19" s="25">
        <v>12</v>
      </c>
      <c r="Z19" s="40">
        <f>X19/B19</f>
        <v>1.6949152542372881E-2</v>
      </c>
      <c r="AA19" s="12" t="s">
        <v>0</v>
      </c>
      <c r="AC19" s="38" t="s">
        <v>0</v>
      </c>
    </row>
    <row r="20" spans="1:29" ht="15">
      <c r="A20" s="19" t="s">
        <v>2</v>
      </c>
      <c r="B20" s="25">
        <v>4621</v>
      </c>
      <c r="D20" s="21">
        <f>B20/B20</f>
        <v>1</v>
      </c>
      <c r="F20" s="20">
        <f>SUM(I20,L20,O20,R20,U20,X20,AA20)</f>
        <v>399</v>
      </c>
      <c r="H20" s="36">
        <f>F20/B20</f>
        <v>8.6344946981172913E-2</v>
      </c>
      <c r="I20" s="25">
        <v>153</v>
      </c>
      <c r="K20" s="40">
        <f>I20/B20</f>
        <v>3.3109716511577583E-2</v>
      </c>
      <c r="L20" s="25">
        <v>101</v>
      </c>
      <c r="N20" s="40">
        <f>L20/B20</f>
        <v>2.1856740965159056E-2</v>
      </c>
      <c r="O20" s="25">
        <v>52</v>
      </c>
      <c r="Q20" s="40">
        <f>O20/B20</f>
        <v>1.1252975546418523E-2</v>
      </c>
      <c r="R20" s="25">
        <v>48</v>
      </c>
      <c r="T20" s="40">
        <f>R20/B20</f>
        <v>1.0387362042847868E-2</v>
      </c>
      <c r="U20" s="25">
        <v>31</v>
      </c>
      <c r="W20" s="40">
        <f>U20/B20</f>
        <v>6.7085046526725815E-3</v>
      </c>
      <c r="X20" s="25">
        <v>14</v>
      </c>
      <c r="Z20" s="40">
        <f>X20/B20</f>
        <v>3.0296472624972951E-3</v>
      </c>
      <c r="AA20" s="12" t="s">
        <v>0</v>
      </c>
      <c r="AC20" s="38" t="s">
        <v>0</v>
      </c>
    </row>
    <row r="21" spans="1:29" ht="15">
      <c r="A21" s="19" t="s">
        <v>26</v>
      </c>
      <c r="B21" s="25">
        <v>209</v>
      </c>
      <c r="D21" s="21">
        <f>B21/B21</f>
        <v>1</v>
      </c>
      <c r="F21" s="20">
        <f>SUM(I21,L21,O21,R21,U21,X21,AA21)</f>
        <v>16</v>
      </c>
      <c r="H21" s="36">
        <f>F21/B21</f>
        <v>7.6555023923444973E-2</v>
      </c>
      <c r="I21" s="25">
        <v>3</v>
      </c>
      <c r="K21" s="40">
        <f>I21/B21</f>
        <v>1.4354066985645933E-2</v>
      </c>
      <c r="L21" s="25">
        <v>5</v>
      </c>
      <c r="N21" s="40">
        <f>L21/B21</f>
        <v>2.3923444976076555E-2</v>
      </c>
      <c r="O21" s="25">
        <v>2</v>
      </c>
      <c r="Q21" s="40">
        <f>O21/B21</f>
        <v>9.5693779904306216E-3</v>
      </c>
      <c r="R21" s="25">
        <v>3</v>
      </c>
      <c r="T21" s="40">
        <f>R21/B21</f>
        <v>1.4354066985645933E-2</v>
      </c>
      <c r="U21" s="25">
        <v>3</v>
      </c>
      <c r="W21" s="40">
        <f>U21/B21</f>
        <v>1.4354066985645933E-2</v>
      </c>
      <c r="X21" s="25">
        <v>0</v>
      </c>
      <c r="Z21" s="40">
        <f>X21/B21</f>
        <v>0</v>
      </c>
      <c r="AA21" s="12" t="s">
        <v>0</v>
      </c>
      <c r="AC21" s="38" t="s">
        <v>0</v>
      </c>
    </row>
    <row r="22" spans="1:29" ht="15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>
      <c r="A23" s="19" t="s">
        <v>4</v>
      </c>
      <c r="B23" s="20">
        <f>SUM(B24:B26)</f>
        <v>6037</v>
      </c>
      <c r="D23" s="21">
        <f>B23/B23</f>
        <v>1</v>
      </c>
      <c r="F23" s="20">
        <f>SUM(F24:F26)</f>
        <v>598</v>
      </c>
      <c r="H23" s="36">
        <f>F23/B23</f>
        <v>9.9055822428358462E-2</v>
      </c>
      <c r="I23" s="20">
        <f>SUM(I24:I26)</f>
        <v>167</v>
      </c>
      <c r="K23" s="40">
        <f>I23/B23</f>
        <v>2.766274639721716E-2</v>
      </c>
      <c r="L23" s="20">
        <f>SUM(L24:L26)</f>
        <v>147</v>
      </c>
      <c r="N23" s="40">
        <f>L23/B23</f>
        <v>2.4349842637071392E-2</v>
      </c>
      <c r="O23" s="20">
        <f>SUM(O24:O26)</f>
        <v>79</v>
      </c>
      <c r="Q23" s="40">
        <f>O23/B23</f>
        <v>1.3085969852575782E-2</v>
      </c>
      <c r="R23" s="20">
        <f>SUM(R24:R26)</f>
        <v>101</v>
      </c>
      <c r="T23" s="40">
        <f>R23/B23</f>
        <v>1.6730163988736127E-2</v>
      </c>
      <c r="U23" s="20">
        <f>SUM(U24:U26)</f>
        <v>104</v>
      </c>
      <c r="W23" s="40">
        <f>U23/B23</f>
        <v>1.7227099552757991E-2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 t="s">
        <v>3</v>
      </c>
      <c r="B24" s="25">
        <v>683</v>
      </c>
      <c r="D24" s="21">
        <f>B24/B24</f>
        <v>1</v>
      </c>
      <c r="F24" s="20">
        <f>SUM(I24,L24,O24,R24,U24,X24,AA24)</f>
        <v>125</v>
      </c>
      <c r="H24" s="36">
        <f>F24/B24</f>
        <v>0.18301610541727673</v>
      </c>
      <c r="I24" s="25">
        <v>22</v>
      </c>
      <c r="K24" s="40">
        <f>I24/B24</f>
        <v>3.2210834553440704E-2</v>
      </c>
      <c r="L24" s="25">
        <v>24</v>
      </c>
      <c r="N24" s="40">
        <f>L24/B24</f>
        <v>3.5139092240117131E-2</v>
      </c>
      <c r="O24" s="25">
        <v>20</v>
      </c>
      <c r="Q24" s="40">
        <f>O24/B24</f>
        <v>2.9282576866764276E-2</v>
      </c>
      <c r="R24" s="25">
        <v>33</v>
      </c>
      <c r="T24" s="40">
        <f>R24/B24</f>
        <v>4.8316251830161056E-2</v>
      </c>
      <c r="U24" s="25">
        <v>26</v>
      </c>
      <c r="W24" s="40">
        <f>U24/B24</f>
        <v>3.8067349926793559E-2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>
      <c r="A25" s="19" t="s">
        <v>2</v>
      </c>
      <c r="B25" s="25">
        <v>5058</v>
      </c>
      <c r="D25" s="21">
        <f>B25/B25</f>
        <v>1</v>
      </c>
      <c r="F25" s="20">
        <f>SUM(I25,L25,O25,R25,U25,X25,AA25)</f>
        <v>439</v>
      </c>
      <c r="H25" s="36">
        <f>F25/B25</f>
        <v>8.6793198892843024E-2</v>
      </c>
      <c r="I25" s="25">
        <v>132</v>
      </c>
      <c r="K25" s="40">
        <f>I25/B25</f>
        <v>2.6097271648873072E-2</v>
      </c>
      <c r="L25" s="25">
        <v>116</v>
      </c>
      <c r="N25" s="40">
        <f>L25/B25</f>
        <v>2.2933965994464216E-2</v>
      </c>
      <c r="O25" s="25">
        <v>52</v>
      </c>
      <c r="Q25" s="40">
        <f>O25/B25</f>
        <v>1.0280743376828785E-2</v>
      </c>
      <c r="R25" s="25">
        <v>65</v>
      </c>
      <c r="T25" s="40">
        <f>R25/B25</f>
        <v>1.2850929221035983E-2</v>
      </c>
      <c r="U25" s="25">
        <v>74</v>
      </c>
      <c r="W25" s="40">
        <f>U25/B25</f>
        <v>1.4630288651640965E-2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26</v>
      </c>
      <c r="B26" s="25">
        <v>296</v>
      </c>
      <c r="D26" s="21">
        <f>B26/B26</f>
        <v>1</v>
      </c>
      <c r="F26" s="20">
        <f>SUM(I26,L26,O26,R26,U26,X26,AA26)</f>
        <v>34</v>
      </c>
      <c r="H26" s="36">
        <f>F26/B26</f>
        <v>0.11486486486486487</v>
      </c>
      <c r="I26" s="25">
        <v>13</v>
      </c>
      <c r="K26" s="40">
        <f>I26/B26</f>
        <v>4.3918918918918921E-2</v>
      </c>
      <c r="L26" s="25">
        <v>7</v>
      </c>
      <c r="N26" s="40">
        <f>L26/B26</f>
        <v>2.364864864864865E-2</v>
      </c>
      <c r="O26" s="25">
        <v>7</v>
      </c>
      <c r="Q26" s="40">
        <f>O26/B26</f>
        <v>2.364864864864865E-2</v>
      </c>
      <c r="R26" s="25">
        <v>3</v>
      </c>
      <c r="T26" s="40">
        <f>R26/B26</f>
        <v>1.0135135135135136E-2</v>
      </c>
      <c r="U26" s="25">
        <v>4</v>
      </c>
      <c r="W26" s="40">
        <f>U26/B26</f>
        <v>1.3513513513513514E-2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>
      <c r="A28" s="19" t="s">
        <v>22</v>
      </c>
      <c r="B28" s="20">
        <f>SUM(B29:B31)</f>
        <v>6112</v>
      </c>
      <c r="D28" s="21">
        <f>B28/B28</f>
        <v>1</v>
      </c>
      <c r="F28" s="20">
        <f>SUM(F29:F31)</f>
        <v>699</v>
      </c>
      <c r="H28" s="36">
        <f>F28/B28</f>
        <v>0.1143651832460733</v>
      </c>
      <c r="I28" s="20">
        <f>SUM(I29:I31)</f>
        <v>197</v>
      </c>
      <c r="K28" s="40">
        <f>I28/B28</f>
        <v>3.2231675392670155E-2</v>
      </c>
      <c r="L28" s="20">
        <f>SUM(L29:L31)</f>
        <v>152</v>
      </c>
      <c r="N28" s="40">
        <f>L28/B28</f>
        <v>2.4869109947643978E-2</v>
      </c>
      <c r="O28" s="20">
        <f>SUM(O29:O31)</f>
        <v>87</v>
      </c>
      <c r="Q28" s="40">
        <f>O28/B28</f>
        <v>1.4234293193717277E-2</v>
      </c>
      <c r="R28" s="20">
        <f>SUM(R29:R31)</f>
        <v>263</v>
      </c>
      <c r="T28" s="40">
        <f>R28/B28</f>
        <v>4.3030104712041883E-2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>
      <c r="A29" s="19" t="s">
        <v>3</v>
      </c>
      <c r="B29" s="25">
        <v>816</v>
      </c>
      <c r="D29" s="21">
        <f>B29/B29</f>
        <v>1</v>
      </c>
      <c r="F29" s="20">
        <f>SUM(I29,L29,O29,R29,U29,X29,AA29)</f>
        <v>144</v>
      </c>
      <c r="H29" s="36">
        <f>F29/B29</f>
        <v>0.17647058823529413</v>
      </c>
      <c r="I29" s="25">
        <v>32</v>
      </c>
      <c r="K29" s="40">
        <f>I29/B29</f>
        <v>3.9215686274509803E-2</v>
      </c>
      <c r="L29" s="25">
        <v>35</v>
      </c>
      <c r="N29" s="40">
        <f>L29/B29</f>
        <v>4.2892156862745098E-2</v>
      </c>
      <c r="O29" s="25">
        <v>16</v>
      </c>
      <c r="Q29" s="40">
        <f>O29/B29</f>
        <v>1.9607843137254902E-2</v>
      </c>
      <c r="R29" s="25">
        <v>61</v>
      </c>
      <c r="T29" s="40">
        <f>R29/B29</f>
        <v>7.4754901960784312E-2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2</v>
      </c>
      <c r="B30" s="25">
        <v>5065</v>
      </c>
      <c r="D30" s="21">
        <f>B30/B30</f>
        <v>1</v>
      </c>
      <c r="F30" s="20">
        <f>SUM(I30,L30,O30,R30,U30,X30,AA30)</f>
        <v>524</v>
      </c>
      <c r="H30" s="36">
        <f>F30/B30</f>
        <v>0.10345508390918065</v>
      </c>
      <c r="I30" s="25">
        <v>153</v>
      </c>
      <c r="K30" s="40">
        <f>I30/B30</f>
        <v>3.0207305034550838E-2</v>
      </c>
      <c r="L30" s="25">
        <v>110</v>
      </c>
      <c r="N30" s="40">
        <f>L30/B30</f>
        <v>2.1717670286278381E-2</v>
      </c>
      <c r="O30" s="25">
        <v>62</v>
      </c>
      <c r="Q30" s="40">
        <f>O30/B30</f>
        <v>1.2240868706811452E-2</v>
      </c>
      <c r="R30" s="25">
        <v>199</v>
      </c>
      <c r="T30" s="40">
        <f>R30/B30</f>
        <v>3.9289239881539983E-2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26</v>
      </c>
      <c r="B31" s="25">
        <v>231</v>
      </c>
      <c r="D31" s="21">
        <f>B31/B31</f>
        <v>1</v>
      </c>
      <c r="F31" s="20">
        <f>SUM(I31,L31,O31,R31,U31,X31,AA31)</f>
        <v>31</v>
      </c>
      <c r="H31" s="36">
        <f>F31/B31</f>
        <v>0.13419913419913421</v>
      </c>
      <c r="I31" s="25">
        <v>12</v>
      </c>
      <c r="K31" s="40">
        <f>I31/B31</f>
        <v>5.1948051948051951E-2</v>
      </c>
      <c r="L31" s="25">
        <v>7</v>
      </c>
      <c r="N31" s="40">
        <f>L31/B31</f>
        <v>3.0303030303030304E-2</v>
      </c>
      <c r="O31" s="25">
        <v>9</v>
      </c>
      <c r="Q31" s="40">
        <f>O31/B31</f>
        <v>3.896103896103896E-2</v>
      </c>
      <c r="R31" s="25">
        <v>3</v>
      </c>
      <c r="T31" s="40">
        <f>R31/B31</f>
        <v>1.2987012987012988E-2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23</v>
      </c>
      <c r="B33" s="20">
        <f>SUM(B34:B36)</f>
        <v>5386</v>
      </c>
      <c r="D33" s="21">
        <f>B33/B33</f>
        <v>1</v>
      </c>
      <c r="F33" s="20">
        <f>SUM(F34:F36)</f>
        <v>421</v>
      </c>
      <c r="H33" s="36">
        <f>F33/B33</f>
        <v>7.8165614556256965E-2</v>
      </c>
      <c r="I33" s="20">
        <f>SUM(I34:I36)</f>
        <v>169</v>
      </c>
      <c r="K33" s="40">
        <f>I33/B33</f>
        <v>3.137764574823617E-2</v>
      </c>
      <c r="L33" s="20">
        <f>SUM(L34:L36)</f>
        <v>113</v>
      </c>
      <c r="N33" s="40">
        <f>L33/B33</f>
        <v>2.0980319346453769E-2</v>
      </c>
      <c r="O33" s="20">
        <f>SUM(O34:O36)</f>
        <v>139</v>
      </c>
      <c r="Q33" s="40">
        <f>O33/B33</f>
        <v>2.5807649461567026E-2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657</v>
      </c>
      <c r="D34" s="21">
        <f>B34/B34</f>
        <v>1</v>
      </c>
      <c r="F34" s="20">
        <f>SUM(I34,L34,O34,R34,U34,X34,AA34)</f>
        <v>80</v>
      </c>
      <c r="H34" s="36">
        <f>F34/B34</f>
        <v>0.12176560121765601</v>
      </c>
      <c r="I34" s="25">
        <v>27</v>
      </c>
      <c r="K34" s="40">
        <f>I34/B34</f>
        <v>4.1095890410958902E-2</v>
      </c>
      <c r="L34" s="25">
        <v>20</v>
      </c>
      <c r="N34" s="40">
        <f>L34/B34</f>
        <v>3.0441400304414001E-2</v>
      </c>
      <c r="O34" s="25">
        <v>33</v>
      </c>
      <c r="Q34" s="40">
        <f>O34/B34</f>
        <v>5.0228310502283102E-2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4500</v>
      </c>
      <c r="D35" s="21">
        <f>B35/B35</f>
        <v>1</v>
      </c>
      <c r="F35" s="20">
        <f>SUM(I35,L35,O35,R35,U35,X35,AA35)</f>
        <v>313</v>
      </c>
      <c r="H35" s="36">
        <f>F35/B35</f>
        <v>6.9555555555555551E-2</v>
      </c>
      <c r="I35" s="25">
        <v>133</v>
      </c>
      <c r="K35" s="40">
        <f>I35/B35</f>
        <v>2.9555555555555557E-2</v>
      </c>
      <c r="L35" s="25">
        <v>84</v>
      </c>
      <c r="N35" s="40">
        <f>L35/B35</f>
        <v>1.8666666666666668E-2</v>
      </c>
      <c r="O35" s="25">
        <v>96</v>
      </c>
      <c r="Q35" s="40">
        <f>O35/B35</f>
        <v>2.1333333333333333E-2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>
      <c r="A36" s="19" t="s">
        <v>26</v>
      </c>
      <c r="B36" s="25">
        <v>229</v>
      </c>
      <c r="D36" s="21">
        <f>B36/B36</f>
        <v>1</v>
      </c>
      <c r="F36" s="20">
        <f>SUM(I36,L36,O36,R36,U36,X36,AA36)</f>
        <v>28</v>
      </c>
      <c r="H36" s="36">
        <f>F36/B36</f>
        <v>0.1222707423580786</v>
      </c>
      <c r="I36" s="25">
        <v>9</v>
      </c>
      <c r="K36" s="40">
        <f>I36/B36</f>
        <v>3.9301310043668124E-2</v>
      </c>
      <c r="L36" s="25">
        <v>9</v>
      </c>
      <c r="N36" s="40">
        <f>L36/B36</f>
        <v>3.9301310043668124E-2</v>
      </c>
      <c r="O36" s="25">
        <v>10</v>
      </c>
      <c r="Q36" s="40">
        <f>O36/B36</f>
        <v>4.3668122270742356E-2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>
      <c r="A38" s="19" t="s">
        <v>25</v>
      </c>
      <c r="B38" s="20">
        <f>SUM(B39:B41)</f>
        <v>5984</v>
      </c>
      <c r="D38" s="21">
        <f>B38/B38</f>
        <v>1</v>
      </c>
      <c r="F38" s="20">
        <f>SUM(F39:F41)</f>
        <v>439</v>
      </c>
      <c r="H38" s="36">
        <f>F38/B38</f>
        <v>7.3362299465240643E-2</v>
      </c>
      <c r="I38" s="20">
        <f>SUM(I39:I41)</f>
        <v>204</v>
      </c>
      <c r="K38" s="40">
        <f>I38/B38</f>
        <v>3.4090909090909088E-2</v>
      </c>
      <c r="L38" s="20">
        <f>SUM(L39:L41)</f>
        <v>235</v>
      </c>
      <c r="N38" s="40">
        <f>L38/B38</f>
        <v>3.9271390374331548E-2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3</v>
      </c>
      <c r="B39" s="25">
        <v>655</v>
      </c>
      <c r="D39" s="21">
        <f>B39/B39</f>
        <v>1</v>
      </c>
      <c r="F39" s="20">
        <f>SUM(I39,L39,O39,R39,U39,X39,AA39)</f>
        <v>79</v>
      </c>
      <c r="H39" s="36">
        <f>F39/B39</f>
        <v>0.12061068702290076</v>
      </c>
      <c r="I39" s="25">
        <v>36</v>
      </c>
      <c r="K39" s="40">
        <f>I39/B39</f>
        <v>5.4961832061068701E-2</v>
      </c>
      <c r="L39" s="25">
        <v>43</v>
      </c>
      <c r="N39" s="40">
        <f>L39/B39</f>
        <v>6.5648854961832065E-2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A40" s="19" t="s">
        <v>2</v>
      </c>
      <c r="B40" s="25">
        <v>5088</v>
      </c>
      <c r="D40" s="21">
        <f>B40/B40</f>
        <v>1</v>
      </c>
      <c r="F40" s="20">
        <f>SUM(I40,L40,O40,R40,U40,X40,AA40)</f>
        <v>322</v>
      </c>
      <c r="H40" s="36">
        <f>F40/B40</f>
        <v>6.3286163522012578E-2</v>
      </c>
      <c r="I40" s="25">
        <v>155</v>
      </c>
      <c r="K40" s="40">
        <f>I40/B40</f>
        <v>3.0463836477987422E-2</v>
      </c>
      <c r="L40" s="25">
        <v>167</v>
      </c>
      <c r="N40" s="40">
        <f>L40/B40</f>
        <v>3.2822327044025157E-2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>
      <c r="A41" s="19" t="s">
        <v>26</v>
      </c>
      <c r="B41" s="25">
        <v>241</v>
      </c>
      <c r="D41" s="21">
        <f>B41/B41</f>
        <v>1</v>
      </c>
      <c r="F41" s="20">
        <f>SUM(I41,L41,O41,R41,U41,X41,AA41)</f>
        <v>38</v>
      </c>
      <c r="H41" s="36">
        <f>F41/B41</f>
        <v>0.15767634854771784</v>
      </c>
      <c r="I41" s="25">
        <v>13</v>
      </c>
      <c r="K41" s="40">
        <f>I41/B41</f>
        <v>5.3941908713692949E-2</v>
      </c>
      <c r="L41" s="25">
        <v>25</v>
      </c>
      <c r="N41" s="40">
        <f>L41/B41</f>
        <v>0.1037344398340249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>
      <c r="A43" s="19" t="s">
        <v>31</v>
      </c>
      <c r="B43" s="20">
        <f>SUM(B44:B46)</f>
        <v>5762</v>
      </c>
      <c r="D43" s="21">
        <f>B43/B43</f>
        <v>1</v>
      </c>
      <c r="F43" s="20">
        <f>SUM(F44:F46)</f>
        <v>222</v>
      </c>
      <c r="H43" s="36">
        <f>F43/B43</f>
        <v>3.8528288788615063E-2</v>
      </c>
      <c r="I43" s="20">
        <f>SUM(I44:I46)</f>
        <v>222</v>
      </c>
      <c r="K43" s="40">
        <f>I43/B43</f>
        <v>3.8528288788615063E-2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>
      <c r="A44" s="19" t="s">
        <v>3</v>
      </c>
      <c r="B44" s="25">
        <v>611</v>
      </c>
      <c r="D44" s="21">
        <f>B44/B44</f>
        <v>1</v>
      </c>
      <c r="F44" s="20">
        <f>SUM(I44,L44,O44,R44,U44,X44,AA44)</f>
        <v>34</v>
      </c>
      <c r="H44" s="36">
        <f>F44/B44</f>
        <v>5.5646481178396073E-2</v>
      </c>
      <c r="I44" s="25">
        <v>34</v>
      </c>
      <c r="K44" s="40">
        <f>I44/B44</f>
        <v>5.5646481178396073E-2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>
      <c r="A45" s="19" t="s">
        <v>2</v>
      </c>
      <c r="B45" s="25">
        <v>4910</v>
      </c>
      <c r="D45" s="21">
        <f>B45/B45</f>
        <v>1</v>
      </c>
      <c r="F45" s="20">
        <f>SUM(I45,L45,O45,R45,U45,X45,AA45)</f>
        <v>175</v>
      </c>
      <c r="H45" s="36">
        <f>F45/B45</f>
        <v>3.5641547861507125E-2</v>
      </c>
      <c r="I45" s="25">
        <v>175</v>
      </c>
      <c r="K45" s="40">
        <f>I45/B45</f>
        <v>3.5641547861507125E-2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>
      <c r="A46" s="19" t="s">
        <v>26</v>
      </c>
      <c r="B46" s="25">
        <v>241</v>
      </c>
      <c r="D46" s="21">
        <f>B46/B46</f>
        <v>1</v>
      </c>
      <c r="F46" s="20">
        <f>SUM(I46,L46,O46,R46,U46,X46,AA46)</f>
        <v>13</v>
      </c>
      <c r="H46" s="36">
        <f>F46/B46</f>
        <v>5.3941908713692949E-2</v>
      </c>
      <c r="I46" s="25">
        <v>13</v>
      </c>
      <c r="K46" s="40">
        <f>I46/B46</f>
        <v>5.3941908713692949E-2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>
      <c r="A49" s="8" t="s">
        <v>27</v>
      </c>
    </row>
    <row r="50" spans="1:29" s="8" customFormat="1" ht="15">
      <c r="H50" s="32"/>
      <c r="K50" s="32"/>
      <c r="N50" s="32"/>
      <c r="Q50" s="32"/>
      <c r="T50" s="32"/>
      <c r="W50" s="32"/>
      <c r="X50" s="8" t="s">
        <v>20</v>
      </c>
      <c r="Z50" s="32"/>
      <c r="AC50" s="32"/>
    </row>
    <row r="51" spans="1:29" s="8" customFormat="1" ht="15">
      <c r="H51" s="32"/>
      <c r="K51" s="32"/>
      <c r="N51" s="32"/>
      <c r="Q51" s="32"/>
      <c r="T51" s="32"/>
      <c r="W51" s="32"/>
      <c r="X51" s="8" t="s">
        <v>32</v>
      </c>
      <c r="Z51" s="32"/>
      <c r="AC51" s="32"/>
    </row>
    <row r="52" spans="1:29" s="8" customFormat="1" ht="15">
      <c r="H52" s="32"/>
      <c r="K52" s="32"/>
      <c r="N52" s="32"/>
      <c r="Q52" s="32"/>
      <c r="T52" s="32"/>
      <c r="W52" s="32"/>
      <c r="X52" s="8" t="s">
        <v>24</v>
      </c>
      <c r="Z52" s="32"/>
      <c r="AC52" s="32"/>
    </row>
  </sheetData>
  <phoneticPr fontId="2" type="noConversion"/>
  <pageMargins left="0.2" right="0.2" top="1" bottom="1" header="0.5" footer="0.5"/>
  <pageSetup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2008-10-20T12:27:29Z</cp:lastPrinted>
  <dcterms:created xsi:type="dcterms:W3CDTF">2006-01-11T14:17:35Z</dcterms:created>
  <dcterms:modified xsi:type="dcterms:W3CDTF">2009-10-20T13:02:50Z</dcterms:modified>
</cp:coreProperties>
</file>