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45621"/>
</workbook>
</file>

<file path=xl/calcChain.xml><?xml version="1.0" encoding="utf-8"?>
<calcChain xmlns="http://schemas.openxmlformats.org/spreadsheetml/2006/main">
  <c r="H87" i="1" l="1"/>
  <c r="K87" i="1"/>
  <c r="N87" i="1"/>
  <c r="Q87" i="1"/>
  <c r="T87" i="1"/>
  <c r="W87" i="1"/>
  <c r="Z87" i="1"/>
  <c r="AC87" i="1"/>
  <c r="C87" i="1"/>
  <c r="E87" i="1" s="1"/>
  <c r="AC52" i="1"/>
  <c r="Z52" i="1"/>
  <c r="W52" i="1"/>
  <c r="N52" i="1"/>
  <c r="T52" i="1"/>
  <c r="Q52" i="1"/>
  <c r="K52" i="1"/>
  <c r="C52" i="1"/>
  <c r="E52" i="1" s="1"/>
  <c r="H52" i="1"/>
  <c r="H122" i="1"/>
  <c r="K122" i="1"/>
  <c r="N122" i="1"/>
  <c r="Q122" i="1"/>
  <c r="T122" i="1"/>
  <c r="W122" i="1"/>
  <c r="Z122" i="1"/>
  <c r="AC122" i="1"/>
  <c r="H157" i="1"/>
  <c r="K157" i="1"/>
  <c r="N157" i="1"/>
  <c r="Q157" i="1"/>
  <c r="T157" i="1"/>
  <c r="W157" i="1"/>
  <c r="Z157" i="1"/>
  <c r="AC157" i="1"/>
  <c r="C157" i="1"/>
  <c r="C122" i="1"/>
  <c r="E122" i="1" l="1"/>
  <c r="E157" i="1"/>
  <c r="T43" i="1"/>
  <c r="T44" i="1"/>
  <c r="T45" i="1"/>
  <c r="T46" i="1"/>
  <c r="T47" i="1"/>
  <c r="T42" i="1"/>
  <c r="N50" i="1"/>
  <c r="N51" i="1"/>
  <c r="N49" i="1"/>
  <c r="N43" i="1"/>
  <c r="N44" i="1"/>
  <c r="N45" i="1"/>
  <c r="N46" i="1"/>
  <c r="N42" i="1"/>
  <c r="N47" i="1"/>
  <c r="T51" i="1" l="1"/>
  <c r="AC156" i="1" l="1"/>
  <c r="Z156" i="1"/>
  <c r="W156" i="1"/>
  <c r="T156" i="1"/>
  <c r="Q156" i="1"/>
  <c r="N156" i="1"/>
  <c r="K156" i="1"/>
  <c r="H156" i="1"/>
  <c r="C156" i="1"/>
  <c r="AC121" i="1"/>
  <c r="Z121" i="1"/>
  <c r="W121" i="1"/>
  <c r="T121" i="1"/>
  <c r="Q121" i="1"/>
  <c r="N121" i="1"/>
  <c r="K121" i="1"/>
  <c r="H121" i="1"/>
  <c r="C121" i="1"/>
  <c r="C86" i="1"/>
  <c r="AC86" i="1"/>
  <c r="W86" i="1"/>
  <c r="Z86" i="1"/>
  <c r="T86" i="1"/>
  <c r="Q86" i="1"/>
  <c r="N86" i="1"/>
  <c r="K86" i="1"/>
  <c r="H86" i="1"/>
  <c r="AC51" i="1"/>
  <c r="Z51" i="1"/>
  <c r="W51" i="1"/>
  <c r="Q51" i="1"/>
  <c r="K51" i="1"/>
  <c r="H51" i="1"/>
  <c r="C51" i="1"/>
  <c r="E51" i="1" s="1"/>
  <c r="E86" i="1" l="1"/>
  <c r="E121" i="1"/>
  <c r="E156" i="1"/>
  <c r="W85" i="1"/>
  <c r="H85" i="1"/>
  <c r="K85" i="1"/>
  <c r="N85" i="1"/>
  <c r="Q85" i="1"/>
  <c r="T85" i="1"/>
  <c r="Z85" i="1"/>
  <c r="AC85" i="1"/>
  <c r="AC120" i="1"/>
  <c r="Z120" i="1"/>
  <c r="W120" i="1"/>
  <c r="T120" i="1"/>
  <c r="Q120" i="1"/>
  <c r="N120" i="1"/>
  <c r="K120" i="1"/>
  <c r="H120" i="1"/>
  <c r="H119" i="1"/>
  <c r="AC155" i="1"/>
  <c r="Z155" i="1"/>
  <c r="W155" i="1"/>
  <c r="T155" i="1"/>
  <c r="Q155" i="1"/>
  <c r="N155" i="1"/>
  <c r="K155" i="1"/>
  <c r="H155" i="1"/>
  <c r="C155" i="1"/>
  <c r="C120" i="1"/>
  <c r="C85" i="1"/>
  <c r="E85" i="1" s="1"/>
  <c r="C50" i="1"/>
  <c r="E50" i="1" s="1"/>
  <c r="AC50" i="1"/>
  <c r="Z50" i="1"/>
  <c r="W50" i="1"/>
  <c r="T50" i="1"/>
  <c r="Q50" i="1"/>
  <c r="K50" i="1"/>
  <c r="H50" i="1"/>
  <c r="E155" i="1" l="1"/>
  <c r="E120" i="1"/>
  <c r="T49" i="1"/>
  <c r="AC154" i="1"/>
  <c r="Z154" i="1"/>
  <c r="W154" i="1"/>
  <c r="T154" i="1"/>
  <c r="Q154" i="1"/>
  <c r="N154" i="1"/>
  <c r="K154" i="1"/>
  <c r="H154" i="1"/>
  <c r="E154" i="1"/>
  <c r="AC119" i="1"/>
  <c r="Z119" i="1"/>
  <c r="W119" i="1"/>
  <c r="T119" i="1"/>
  <c r="K119" i="1"/>
  <c r="N119" i="1"/>
  <c r="Q119" i="1"/>
  <c r="E119" i="1"/>
  <c r="N84" i="1"/>
  <c r="Q84" i="1"/>
  <c r="T84" i="1"/>
  <c r="W84" i="1"/>
  <c r="Z84" i="1"/>
  <c r="AC84" i="1"/>
  <c r="K84" i="1"/>
  <c r="H84" i="1"/>
  <c r="E84" i="1"/>
  <c r="AC49" i="1"/>
  <c r="Z49" i="1"/>
  <c r="W49" i="1"/>
  <c r="Q49" i="1"/>
  <c r="K49" i="1"/>
  <c r="H49" i="1"/>
  <c r="E49" i="1"/>
  <c r="AC153" i="1" l="1"/>
  <c r="Z153" i="1"/>
  <c r="W153" i="1"/>
  <c r="T153" i="1"/>
  <c r="Q153" i="1"/>
  <c r="N153" i="1"/>
  <c r="K153" i="1"/>
  <c r="H153" i="1"/>
  <c r="E153" i="1"/>
  <c r="T48" i="1"/>
  <c r="N48" i="1"/>
  <c r="AC118" i="1"/>
  <c r="Z118" i="1"/>
  <c r="W118" i="1"/>
  <c r="T118" i="1"/>
  <c r="Q118" i="1"/>
  <c r="N118" i="1"/>
  <c r="K118" i="1"/>
  <c r="H118" i="1"/>
  <c r="E118" i="1"/>
  <c r="AC83" i="1"/>
  <c r="Z83" i="1"/>
  <c r="W83" i="1"/>
  <c r="Q83" i="1"/>
  <c r="T83" i="1"/>
  <c r="N83" i="1"/>
  <c r="K83" i="1"/>
  <c r="H83" i="1"/>
  <c r="E83" i="1"/>
  <c r="AC48" i="1"/>
  <c r="Z48" i="1"/>
  <c r="W48" i="1"/>
  <c r="Q48" i="1"/>
  <c r="E48" i="1"/>
  <c r="K48" i="1"/>
  <c r="H48" i="1"/>
  <c r="N41" i="1"/>
  <c r="N40" i="1"/>
  <c r="N39" i="1"/>
  <c r="N38" i="1"/>
  <c r="T39" i="1"/>
  <c r="T40" i="1"/>
  <c r="T41" i="1"/>
  <c r="T38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37" i="1"/>
  <c r="T36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37" i="1"/>
  <c r="N36" i="1"/>
  <c r="H152" i="1"/>
  <c r="K152" i="1"/>
  <c r="Q152" i="1"/>
  <c r="W152" i="1"/>
  <c r="Z152" i="1"/>
  <c r="AC152" i="1"/>
  <c r="E152" i="1"/>
  <c r="Q117" i="1"/>
  <c r="AC117" i="1"/>
  <c r="Z117" i="1"/>
  <c r="W117" i="1"/>
  <c r="K117" i="1"/>
  <c r="H117" i="1"/>
  <c r="E117" i="1"/>
  <c r="AC82" i="1"/>
  <c r="Z82" i="1"/>
  <c r="W82" i="1"/>
  <c r="Q82" i="1"/>
  <c r="K82" i="1"/>
  <c r="H82" i="1"/>
  <c r="E82" i="1"/>
  <c r="AC47" i="1"/>
  <c r="Z47" i="1"/>
  <c r="W47" i="1"/>
  <c r="Q47" i="1"/>
  <c r="K47" i="1"/>
  <c r="H47" i="1"/>
  <c r="E47" i="1"/>
  <c r="E151" i="1"/>
  <c r="H151" i="1"/>
  <c r="K151" i="1"/>
  <c r="Q151" i="1"/>
  <c r="W151" i="1"/>
  <c r="Z151" i="1"/>
  <c r="AC151" i="1"/>
  <c r="E116" i="1"/>
  <c r="H116" i="1"/>
  <c r="K116" i="1"/>
  <c r="Q116" i="1"/>
  <c r="W116" i="1"/>
  <c r="Z116" i="1"/>
  <c r="AC116" i="1"/>
  <c r="AC81" i="1"/>
  <c r="Z81" i="1"/>
  <c r="W81" i="1"/>
  <c r="Q81" i="1"/>
  <c r="K81" i="1"/>
  <c r="H81" i="1"/>
  <c r="E81" i="1"/>
  <c r="AC46" i="1"/>
  <c r="Z46" i="1"/>
  <c r="W46" i="1"/>
  <c r="Q46" i="1"/>
  <c r="K46" i="1"/>
  <c r="H46" i="1"/>
  <c r="E46" i="1"/>
  <c r="AC45" i="1"/>
  <c r="AC44" i="1"/>
  <c r="AC43" i="1"/>
  <c r="AC42" i="1"/>
  <c r="AC41" i="1"/>
  <c r="AC40" i="1"/>
  <c r="AC39" i="1"/>
  <c r="AC38" i="1"/>
  <c r="AC37" i="1"/>
  <c r="AC36" i="1"/>
  <c r="Z45" i="1"/>
  <c r="Z44" i="1"/>
  <c r="Z43" i="1"/>
  <c r="Z42" i="1"/>
  <c r="Z41" i="1"/>
  <c r="Z40" i="1"/>
  <c r="Z39" i="1"/>
  <c r="Z38" i="1"/>
  <c r="Z37" i="1"/>
  <c r="Z36" i="1"/>
  <c r="W45" i="1"/>
  <c r="W44" i="1"/>
  <c r="W43" i="1"/>
  <c r="W42" i="1"/>
  <c r="W41" i="1"/>
  <c r="W40" i="1"/>
  <c r="W39" i="1"/>
  <c r="W38" i="1"/>
  <c r="W37" i="1"/>
  <c r="W36" i="1"/>
  <c r="Q45" i="1"/>
  <c r="Q44" i="1"/>
  <c r="Q43" i="1"/>
  <c r="Q42" i="1"/>
  <c r="Q41" i="1"/>
  <c r="Q40" i="1"/>
  <c r="Q39" i="1"/>
  <c r="Q38" i="1"/>
  <c r="Q37" i="1"/>
  <c r="Q36" i="1"/>
  <c r="K45" i="1"/>
  <c r="K44" i="1"/>
  <c r="K43" i="1"/>
  <c r="K42" i="1"/>
  <c r="K41" i="1"/>
  <c r="K40" i="1"/>
  <c r="K39" i="1"/>
  <c r="K38" i="1"/>
  <c r="K37" i="1"/>
  <c r="K36" i="1"/>
  <c r="H45" i="1"/>
  <c r="H44" i="1"/>
  <c r="H43" i="1"/>
  <c r="H42" i="1"/>
  <c r="H41" i="1"/>
  <c r="H40" i="1"/>
  <c r="H39" i="1"/>
  <c r="H38" i="1"/>
  <c r="H37" i="1"/>
  <c r="H36" i="1"/>
  <c r="E45" i="1"/>
  <c r="E44" i="1"/>
  <c r="E43" i="1"/>
  <c r="E42" i="1"/>
  <c r="E41" i="1"/>
  <c r="E40" i="1"/>
  <c r="E39" i="1"/>
  <c r="E38" i="1"/>
  <c r="E37" i="1"/>
  <c r="E36" i="1"/>
  <c r="AC150" i="1"/>
  <c r="Z150" i="1"/>
  <c r="W150" i="1"/>
  <c r="Q150" i="1"/>
  <c r="K150" i="1"/>
  <c r="H150" i="1"/>
  <c r="E150" i="1"/>
  <c r="AC115" i="1"/>
  <c r="Z115" i="1"/>
  <c r="W115" i="1"/>
  <c r="Q115" i="1"/>
  <c r="K115" i="1"/>
  <c r="H115" i="1"/>
  <c r="E115" i="1"/>
  <c r="AC80" i="1"/>
  <c r="Z80" i="1"/>
  <c r="W80" i="1"/>
  <c r="Q80" i="1"/>
  <c r="K80" i="1"/>
  <c r="H80" i="1"/>
  <c r="E80" i="1"/>
  <c r="H114" i="1"/>
  <c r="K114" i="1"/>
  <c r="Q114" i="1"/>
  <c r="W114" i="1"/>
  <c r="Z114" i="1"/>
  <c r="AC114" i="1"/>
  <c r="AC149" i="1"/>
  <c r="Z149" i="1"/>
  <c r="W149" i="1"/>
  <c r="Q149" i="1"/>
  <c r="K149" i="1"/>
  <c r="H149" i="1"/>
  <c r="E149" i="1"/>
  <c r="E114" i="1"/>
  <c r="Z79" i="1"/>
  <c r="W79" i="1"/>
  <c r="AC79" i="1"/>
  <c r="Q79" i="1"/>
  <c r="K79" i="1"/>
  <c r="H79" i="1"/>
  <c r="E79" i="1"/>
  <c r="AC148" i="1"/>
  <c r="Z148" i="1"/>
  <c r="W148" i="1"/>
  <c r="Q148" i="1"/>
  <c r="K148" i="1"/>
  <c r="H148" i="1"/>
  <c r="E148" i="1"/>
  <c r="AC113" i="1"/>
  <c r="Z113" i="1"/>
  <c r="W113" i="1"/>
  <c r="Q113" i="1"/>
  <c r="K113" i="1"/>
  <c r="H113" i="1"/>
  <c r="E113" i="1"/>
  <c r="AC78" i="1"/>
  <c r="Z78" i="1"/>
  <c r="W78" i="1"/>
  <c r="Q78" i="1"/>
  <c r="K78" i="1"/>
  <c r="H78" i="1"/>
  <c r="E78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75" i="1"/>
  <c r="H75" i="1"/>
  <c r="K75" i="1"/>
  <c r="Q75" i="1"/>
  <c r="W75" i="1"/>
  <c r="Z75" i="1"/>
  <c r="AC75" i="1"/>
  <c r="E76" i="1"/>
  <c r="H76" i="1"/>
  <c r="K76" i="1"/>
  <c r="Q76" i="1"/>
  <c r="W76" i="1"/>
  <c r="Z76" i="1"/>
  <c r="AC76" i="1"/>
  <c r="E77" i="1"/>
  <c r="H77" i="1"/>
  <c r="K77" i="1"/>
  <c r="Q77" i="1"/>
  <c r="W77" i="1"/>
  <c r="Z77" i="1"/>
  <c r="AC77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11" i="1"/>
  <c r="H111" i="1"/>
  <c r="K111" i="1"/>
  <c r="Q111" i="1"/>
  <c r="W111" i="1"/>
  <c r="Z111" i="1"/>
  <c r="AC111" i="1"/>
  <c r="E112" i="1"/>
  <c r="H112" i="1"/>
  <c r="K112" i="1"/>
  <c r="Q112" i="1"/>
  <c r="W112" i="1"/>
  <c r="Z112" i="1"/>
  <c r="AC112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  <c r="E147" i="1"/>
  <c r="H147" i="1"/>
  <c r="K147" i="1"/>
  <c r="Q147" i="1"/>
  <c r="W147" i="1"/>
  <c r="Z147" i="1"/>
  <c r="AC147" i="1"/>
</calcChain>
</file>

<file path=xl/sharedStrings.xml><?xml version="1.0" encoding="utf-8"?>
<sst xmlns="http://schemas.openxmlformats.org/spreadsheetml/2006/main" count="63" uniqueCount="37">
  <si>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</si>
  <si>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</si>
  <si>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</si>
  <si>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</si>
  <si>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</si>
  <si>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</si>
  <si>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</si>
  <si>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</si>
  <si>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</si>
  <si>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</si>
  <si>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</si>
  <si>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</si>
  <si>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</si>
  <si>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</si>
  <si>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</si>
  <si>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</si>
  <si>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</si>
  <si>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</si>
  <si>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</si>
  <si>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</si>
  <si>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</si>
  <si>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</si>
  <si>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</si>
  <si>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</si>
  <si>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</si>
  <si>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</si>
  <si>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</si>
  <si>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</si>
  <si>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</si>
  <si>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</si>
  <si>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</si>
  <si>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</si>
  <si>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</si>
  <si>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</si>
  <si>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Data as of 9/22/2014</t>
  </si>
  <si>
    <t>FRP 5   Report 864:2010</t>
  </si>
  <si>
    <t>1999 - 2008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</si>
</sst>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  <xf numFmtId="0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"/>
  <sheetViews>
    <sheetView tabSelected="1" topLeftCell="A10" workbookViewId="0">
      <pane ySplit="8" topLeftCell="A49" activePane="bottomLeft" state="frozen"/>
      <selection activeCell="A10" sqref="A10"/>
      <selection pane="bottomLeft" activeCell="O88" sqref="O88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32</v>
      </c>
      <c r="N15" s="18"/>
      <c r="O15" s="18"/>
      <c r="P15" s="18" t="s">
        <v>12</v>
      </c>
      <c r="Q15" s="18"/>
      <c r="R15" s="18"/>
      <c r="S15" s="18" t="s">
        <v>33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0.75" customHeight="1">
      <c r="B37" s="24">
        <v>1993</v>
      </c>
      <c r="C37" s="42">
        <v>4835</v>
      </c>
      <c r="D37" s="21"/>
      <c r="E37" s="44">
        <f t="shared" ref="E37:E52" si="0">C37/C37</f>
        <v>1</v>
      </c>
      <c r="F37" s="42">
        <v>409</v>
      </c>
      <c r="G37" s="21"/>
      <c r="H37" s="44">
        <f t="shared" ref="H37:H52" si="1">F37/F37</f>
        <v>1</v>
      </c>
      <c r="I37" s="42">
        <v>592</v>
      </c>
      <c r="J37" s="21"/>
      <c r="K37" s="44">
        <f t="shared" ref="K37:K52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52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52" si="6">U37/U37</f>
        <v>1</v>
      </c>
      <c r="X37" s="42">
        <v>3388</v>
      </c>
      <c r="Y37" s="21"/>
      <c r="Z37" s="44">
        <f t="shared" ref="Z37:Z52" si="7">X37/X37</f>
        <v>1</v>
      </c>
      <c r="AA37" s="42">
        <v>151</v>
      </c>
      <c r="AB37" s="21"/>
      <c r="AC37" s="44">
        <f t="shared" ref="AC37:AC52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1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1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5.75" hidden="1"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0.75" hidden="1" customHeight="1"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5.75" hidden="1"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5.75" hidden="1"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45" t="str">
        <f t="shared" ref="N42:N46" si="11">IF(L42=0,"100%",L42/L42)</f>
        <v>100%</v>
      </c>
      <c r="O42" s="42">
        <v>34</v>
      </c>
      <c r="P42" s="21"/>
      <c r="Q42" s="44">
        <f t="shared" si="4"/>
        <v>1</v>
      </c>
      <c r="R42" s="42">
        <v>0</v>
      </c>
      <c r="S42" s="21"/>
      <c r="T42" s="45" t="str">
        <f t="shared" ref="T42:T47" si="12">IF(R42=0,"100%",R42/R42)</f>
        <v>100%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6.5">
      <c r="A43" s="23" t="s">
        <v>19</v>
      </c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45" t="str">
        <f t="shared" si="11"/>
        <v>100%</v>
      </c>
      <c r="O43" s="42">
        <v>35</v>
      </c>
      <c r="P43" s="21"/>
      <c r="Q43" s="44">
        <f t="shared" si="4"/>
        <v>1</v>
      </c>
      <c r="R43" s="42">
        <v>0</v>
      </c>
      <c r="S43" s="21"/>
      <c r="T43" s="45" t="str">
        <f t="shared" si="12"/>
        <v>100%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6.5">
      <c r="A44" s="23"/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45" t="str">
        <f t="shared" si="11"/>
        <v>100%</v>
      </c>
      <c r="O44" s="42">
        <v>34</v>
      </c>
      <c r="P44" s="21"/>
      <c r="Q44" s="44">
        <f t="shared" si="4"/>
        <v>1</v>
      </c>
      <c r="R44" s="42">
        <v>0</v>
      </c>
      <c r="S44" s="21"/>
      <c r="T44" s="45" t="str">
        <f t="shared" si="12"/>
        <v>100%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45" t="str">
        <f t="shared" si="11"/>
        <v>100%</v>
      </c>
      <c r="O45" s="42">
        <v>44</v>
      </c>
      <c r="P45" s="21"/>
      <c r="Q45" s="44">
        <f t="shared" si="4"/>
        <v>1</v>
      </c>
      <c r="R45" s="42">
        <v>0</v>
      </c>
      <c r="S45" s="21"/>
      <c r="T45" s="45" t="str">
        <f t="shared" si="12"/>
        <v>100%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45" t="str">
        <f t="shared" si="11"/>
        <v>100%</v>
      </c>
      <c r="O46" s="42">
        <v>47</v>
      </c>
      <c r="P46" s="21"/>
      <c r="Q46" s="44">
        <f t="shared" si="4"/>
        <v>1</v>
      </c>
      <c r="R46" s="42">
        <v>0</v>
      </c>
      <c r="S46" s="21"/>
      <c r="T46" s="45" t="str">
        <f t="shared" si="12"/>
        <v>100%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45" t="str">
        <f t="shared" ref="N47" si="13">IF(L47=0,"100%",L47/L47)</f>
        <v>100%</v>
      </c>
      <c r="O47" s="42">
        <v>31</v>
      </c>
      <c r="P47" s="21"/>
      <c r="Q47" s="44">
        <f t="shared" si="4"/>
        <v>1</v>
      </c>
      <c r="R47" s="42">
        <v>0</v>
      </c>
      <c r="S47" s="21"/>
      <c r="T47" s="45" t="str">
        <f t="shared" si="12"/>
        <v>100%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2"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" si="14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:T52" si="15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6.5">
      <c r="A49" s="23"/>
      <c r="B49" s="24">
        <v>2005</v>
      </c>
      <c r="C49" s="42">
        <v>5712</v>
      </c>
      <c r="D49" s="21"/>
      <c r="E49" s="44">
        <f t="shared" si="0"/>
        <v>1</v>
      </c>
      <c r="F49" s="42">
        <v>279</v>
      </c>
      <c r="G49" s="21"/>
      <c r="H49" s="44">
        <f t="shared" si="1"/>
        <v>1</v>
      </c>
      <c r="I49" s="42">
        <v>752</v>
      </c>
      <c r="J49" s="21"/>
      <c r="K49" s="44">
        <f t="shared" si="2"/>
        <v>1</v>
      </c>
      <c r="L49" s="42">
        <v>0</v>
      </c>
      <c r="M49" s="21"/>
      <c r="N49" s="45" t="str">
        <f t="shared" ref="N49:N51" si="16">IF(L49=0,"100%",L49/L49)</f>
        <v>100%</v>
      </c>
      <c r="O49" s="42">
        <v>12</v>
      </c>
      <c r="P49" s="21"/>
      <c r="Q49" s="44">
        <f t="shared" si="4"/>
        <v>1</v>
      </c>
      <c r="R49" s="42">
        <v>171</v>
      </c>
      <c r="S49" s="21"/>
      <c r="T49" s="44">
        <f t="shared" si="15"/>
        <v>1</v>
      </c>
      <c r="U49" s="42">
        <v>304</v>
      </c>
      <c r="V49" s="21"/>
      <c r="W49" s="44">
        <f t="shared" si="6"/>
        <v>1</v>
      </c>
      <c r="X49" s="42">
        <v>3947</v>
      </c>
      <c r="Y49" s="21"/>
      <c r="Z49" s="44">
        <f t="shared" si="7"/>
        <v>1</v>
      </c>
      <c r="AA49" s="42">
        <v>247</v>
      </c>
      <c r="AB49" s="21"/>
      <c r="AC49" s="44">
        <f t="shared" si="8"/>
        <v>1</v>
      </c>
    </row>
    <row r="50" spans="1:29" ht="16.5">
      <c r="A50" s="23"/>
      <c r="B50" s="24">
        <v>2006</v>
      </c>
      <c r="C50" s="42">
        <f>SUM(F50,I50,L50,O50,R50,U50,X50,AA50,)</f>
        <v>5024</v>
      </c>
      <c r="D50" s="21"/>
      <c r="E50" s="44">
        <f t="shared" si="0"/>
        <v>1</v>
      </c>
      <c r="F50" s="42">
        <v>195</v>
      </c>
      <c r="G50" s="21"/>
      <c r="H50" s="44">
        <f t="shared" si="1"/>
        <v>1</v>
      </c>
      <c r="I50" s="42">
        <v>596</v>
      </c>
      <c r="J50" s="21"/>
      <c r="K50" s="44">
        <f t="shared" si="2"/>
        <v>1</v>
      </c>
      <c r="L50" s="42">
        <v>0</v>
      </c>
      <c r="M50" s="21"/>
      <c r="N50" s="45" t="str">
        <f t="shared" si="16"/>
        <v>100%</v>
      </c>
      <c r="O50" s="42">
        <v>11</v>
      </c>
      <c r="P50" s="21"/>
      <c r="Q50" s="44">
        <f t="shared" si="4"/>
        <v>1</v>
      </c>
      <c r="R50" s="42">
        <v>151</v>
      </c>
      <c r="S50" s="21"/>
      <c r="T50" s="44">
        <f t="shared" si="15"/>
        <v>1</v>
      </c>
      <c r="U50" s="42">
        <v>276</v>
      </c>
      <c r="V50" s="21"/>
      <c r="W50" s="44">
        <f t="shared" si="6"/>
        <v>1</v>
      </c>
      <c r="X50" s="42">
        <v>3553</v>
      </c>
      <c r="Y50" s="21"/>
      <c r="Z50" s="44">
        <f t="shared" si="7"/>
        <v>1</v>
      </c>
      <c r="AA50" s="42">
        <v>242</v>
      </c>
      <c r="AB50" s="21"/>
      <c r="AC50" s="44">
        <f t="shared" si="8"/>
        <v>1</v>
      </c>
    </row>
    <row r="51" spans="1:29" ht="16.5">
      <c r="A51" s="23"/>
      <c r="B51" s="24">
        <v>2007</v>
      </c>
      <c r="C51" s="42">
        <f>SUM(F51,I51,L51,O51,R51,U51,X51,AA51,)</f>
        <v>5574</v>
      </c>
      <c r="D51" s="21"/>
      <c r="E51" s="44">
        <f t="shared" si="0"/>
        <v>1</v>
      </c>
      <c r="F51" s="42">
        <v>189</v>
      </c>
      <c r="G51" s="21"/>
      <c r="H51" s="44">
        <f t="shared" si="1"/>
        <v>1</v>
      </c>
      <c r="I51" s="42">
        <v>718</v>
      </c>
      <c r="J51" s="21"/>
      <c r="K51" s="44">
        <f t="shared" si="2"/>
        <v>1</v>
      </c>
      <c r="L51" s="42">
        <v>0</v>
      </c>
      <c r="M51" s="21"/>
      <c r="N51" s="45" t="str">
        <f t="shared" si="16"/>
        <v>100%</v>
      </c>
      <c r="O51" s="42">
        <v>14</v>
      </c>
      <c r="P51" s="21"/>
      <c r="Q51" s="44">
        <f t="shared" si="4"/>
        <v>1</v>
      </c>
      <c r="R51" s="42">
        <v>172</v>
      </c>
      <c r="S51" s="21"/>
      <c r="T51" s="44">
        <f t="shared" si="15"/>
        <v>1</v>
      </c>
      <c r="U51" s="42">
        <v>262</v>
      </c>
      <c r="V51" s="21"/>
      <c r="W51" s="44">
        <f t="shared" si="6"/>
        <v>1</v>
      </c>
      <c r="X51" s="42">
        <v>3852</v>
      </c>
      <c r="Y51" s="21"/>
      <c r="Z51" s="44">
        <f t="shared" si="7"/>
        <v>1</v>
      </c>
      <c r="AA51" s="42">
        <v>367</v>
      </c>
      <c r="AB51" s="21"/>
      <c r="AC51" s="44">
        <f t="shared" si="8"/>
        <v>1</v>
      </c>
    </row>
    <row r="52" spans="1:29" ht="16.5">
      <c r="A52" s="23"/>
      <c r="B52" s="24">
        <v>2008</v>
      </c>
      <c r="C52" s="42">
        <f>SUM(F52,I52,L52,O52,R52,U52,X52,AA52,)</f>
        <v>5326</v>
      </c>
      <c r="D52" s="21"/>
      <c r="E52" s="44">
        <f t="shared" si="0"/>
        <v>1</v>
      </c>
      <c r="F52" s="42">
        <v>205</v>
      </c>
      <c r="G52" s="21"/>
      <c r="H52" s="44">
        <f t="shared" si="1"/>
        <v>1</v>
      </c>
      <c r="I52" s="42">
        <v>641</v>
      </c>
      <c r="J52" s="21"/>
      <c r="K52" s="44">
        <f t="shared" si="2"/>
        <v>1</v>
      </c>
      <c r="L52" s="42">
        <v>2</v>
      </c>
      <c r="M52" s="21"/>
      <c r="N52" s="44">
        <f t="shared" ref="N52" si="17">L52/L52</f>
        <v>1</v>
      </c>
      <c r="O52" s="42">
        <v>8</v>
      </c>
      <c r="P52" s="21"/>
      <c r="Q52" s="44">
        <f t="shared" si="4"/>
        <v>1</v>
      </c>
      <c r="R52" s="42">
        <v>198</v>
      </c>
      <c r="S52" s="21"/>
      <c r="T52" s="44">
        <f t="shared" si="15"/>
        <v>1</v>
      </c>
      <c r="U52" s="42">
        <v>202</v>
      </c>
      <c r="V52" s="21"/>
      <c r="W52" s="44">
        <f t="shared" si="6"/>
        <v>1</v>
      </c>
      <c r="X52" s="42">
        <v>3795</v>
      </c>
      <c r="Y52" s="21"/>
      <c r="Z52" s="44">
        <f t="shared" si="7"/>
        <v>1</v>
      </c>
      <c r="AA52" s="42">
        <v>275</v>
      </c>
      <c r="AB52" s="21"/>
      <c r="AC52" s="44">
        <f t="shared" si="8"/>
        <v>1</v>
      </c>
    </row>
    <row r="53" spans="1:29" ht="17.25" customHeight="1">
      <c r="A53" s="23"/>
      <c r="B53" s="24"/>
      <c r="C53" s="21"/>
      <c r="D53" s="21"/>
      <c r="E53" s="25"/>
      <c r="F53" s="21"/>
      <c r="G53" s="21"/>
      <c r="H53" s="25"/>
      <c r="I53" s="21"/>
      <c r="J53" s="21"/>
      <c r="K53" s="25"/>
      <c r="L53" s="21"/>
      <c r="M53" s="21"/>
      <c r="N53" s="25"/>
      <c r="O53" s="21"/>
      <c r="P53" s="21"/>
      <c r="Q53" s="25"/>
      <c r="R53" s="21"/>
      <c r="S53" s="21"/>
      <c r="T53" s="25"/>
      <c r="U53" s="21"/>
      <c r="V53" s="21"/>
      <c r="W53" s="25"/>
      <c r="X53" s="21"/>
      <c r="Y53" s="21"/>
      <c r="Z53" s="25"/>
      <c r="AA53" s="21"/>
      <c r="AB53" s="21"/>
      <c r="AC53" s="25"/>
    </row>
    <row r="54" spans="1:29" ht="16.5" hidden="1">
      <c r="A54" s="23" t="s">
        <v>20</v>
      </c>
      <c r="B54" s="24">
        <v>1975</v>
      </c>
      <c r="C54" s="21">
        <v>2845</v>
      </c>
      <c r="D54" s="21"/>
      <c r="E54" s="25">
        <f t="shared" ref="E54:E87" si="18">IF(C19=0,0,C54/C19)</f>
        <v>0.62063699825479934</v>
      </c>
      <c r="F54" s="21">
        <v>153</v>
      </c>
      <c r="G54" s="21"/>
      <c r="H54" s="25">
        <f t="shared" ref="H54:H87" si="19">IF(F19=0,0,F54/F19)</f>
        <v>0.45535714285714285</v>
      </c>
      <c r="I54" s="21">
        <v>48</v>
      </c>
      <c r="J54" s="21"/>
      <c r="K54" s="25">
        <f t="shared" ref="K54:K87" si="20">IF(I19=0,0,I54/I19)</f>
        <v>0.61538461538461542</v>
      </c>
      <c r="L54" s="21">
        <v>4</v>
      </c>
      <c r="M54" s="21"/>
      <c r="N54" s="25">
        <f t="shared" ref="N54:N87" si="21">IF(L19=0,0,L54/L19)</f>
        <v>0.30769230769230771</v>
      </c>
      <c r="O54" s="21">
        <v>4</v>
      </c>
      <c r="P54" s="21"/>
      <c r="Q54" s="25">
        <f t="shared" ref="Q54:Q87" si="22">IF(O19=0,0,O54/O19)</f>
        <v>0.30769230769230771</v>
      </c>
      <c r="R54" s="21">
        <v>23</v>
      </c>
      <c r="S54" s="21"/>
      <c r="T54" s="25">
        <f t="shared" ref="T54:T87" si="23">IF(R19=0,0,R54/R19)</f>
        <v>0.44230769230769229</v>
      </c>
      <c r="U54" s="21">
        <v>23</v>
      </c>
      <c r="V54" s="21"/>
      <c r="W54" s="25">
        <f t="shared" ref="W54:W87" si="24">IF(U19=0,0,U54/U19)</f>
        <v>0.44230769230769229</v>
      </c>
      <c r="X54" s="21">
        <v>2627</v>
      </c>
      <c r="Y54" s="21"/>
      <c r="Z54" s="25">
        <f t="shared" ref="Z54:Z87" si="25">IF(X19=0,0,X54/X19)</f>
        <v>0.65218470705064546</v>
      </c>
      <c r="AA54" s="21">
        <v>0</v>
      </c>
      <c r="AB54" s="21"/>
      <c r="AC54" s="25">
        <f t="shared" ref="AC54:AC87" si="26">IF(AA19=0,0,AA54/AA19)</f>
        <v>0</v>
      </c>
    </row>
    <row r="55" spans="1:29" ht="16.5" hidden="1">
      <c r="A55" s="23" t="s">
        <v>21</v>
      </c>
      <c r="B55" s="24">
        <v>1976</v>
      </c>
      <c r="C55" s="21">
        <v>3037</v>
      </c>
      <c r="D55" s="21"/>
      <c r="E55" s="25">
        <f t="shared" si="18"/>
        <v>0.69085532302092811</v>
      </c>
      <c r="F55" s="21">
        <v>129</v>
      </c>
      <c r="G55" s="21"/>
      <c r="H55" s="25">
        <f t="shared" si="19"/>
        <v>0.5</v>
      </c>
      <c r="I55" s="21">
        <v>47</v>
      </c>
      <c r="J55" s="21"/>
      <c r="K55" s="25">
        <f t="shared" si="20"/>
        <v>0.72307692307692306</v>
      </c>
      <c r="L55" s="21">
        <v>2</v>
      </c>
      <c r="M55" s="21"/>
      <c r="N55" s="25">
        <f t="shared" si="21"/>
        <v>0.25</v>
      </c>
      <c r="O55" s="21">
        <v>2</v>
      </c>
      <c r="P55" s="21"/>
      <c r="Q55" s="25">
        <f t="shared" si="22"/>
        <v>0.25</v>
      </c>
      <c r="R55" s="21">
        <v>32</v>
      </c>
      <c r="S55" s="21"/>
      <c r="T55" s="25">
        <f t="shared" si="23"/>
        <v>0.56140350877192979</v>
      </c>
      <c r="U55" s="21">
        <v>32</v>
      </c>
      <c r="V55" s="21"/>
      <c r="W55" s="25">
        <f t="shared" si="24"/>
        <v>0.56140350877192979</v>
      </c>
      <c r="X55" s="21">
        <v>2819</v>
      </c>
      <c r="Y55" s="21"/>
      <c r="Z55" s="25">
        <f t="shared" si="25"/>
        <v>0.70687061183550648</v>
      </c>
      <c r="AA55" s="21">
        <v>8</v>
      </c>
      <c r="AB55" s="21"/>
      <c r="AC55" s="25">
        <f t="shared" si="26"/>
        <v>0.4</v>
      </c>
    </row>
    <row r="56" spans="1:29" ht="16.5" hidden="1">
      <c r="A56" s="23"/>
      <c r="B56" s="24">
        <v>1977</v>
      </c>
      <c r="C56" s="21">
        <v>3057</v>
      </c>
      <c r="D56" s="21"/>
      <c r="E56" s="25">
        <f t="shared" si="18"/>
        <v>0.69858318098720296</v>
      </c>
      <c r="F56" s="21">
        <v>144</v>
      </c>
      <c r="G56" s="21"/>
      <c r="H56" s="25">
        <f t="shared" si="19"/>
        <v>0.50883392226148405</v>
      </c>
      <c r="I56" s="21">
        <v>60</v>
      </c>
      <c r="J56" s="21"/>
      <c r="K56" s="25">
        <f t="shared" si="20"/>
        <v>0.68965517241379315</v>
      </c>
      <c r="L56" s="21">
        <v>7</v>
      </c>
      <c r="M56" s="21"/>
      <c r="N56" s="25">
        <f t="shared" si="21"/>
        <v>0.4375</v>
      </c>
      <c r="O56" s="21">
        <v>7</v>
      </c>
      <c r="P56" s="21"/>
      <c r="Q56" s="25">
        <f t="shared" si="22"/>
        <v>0.4375</v>
      </c>
      <c r="R56" s="21">
        <v>28</v>
      </c>
      <c r="S56" s="21"/>
      <c r="T56" s="25">
        <f t="shared" si="23"/>
        <v>0.5714285714285714</v>
      </c>
      <c r="U56" s="21">
        <v>28</v>
      </c>
      <c r="V56" s="21"/>
      <c r="W56" s="25">
        <f t="shared" si="24"/>
        <v>0.5714285714285714</v>
      </c>
      <c r="X56" s="21">
        <v>2812</v>
      </c>
      <c r="Y56" s="21"/>
      <c r="Z56" s="25">
        <f t="shared" si="25"/>
        <v>0.71698113207547165</v>
      </c>
      <c r="AA56" s="21">
        <v>6</v>
      </c>
      <c r="AB56" s="21"/>
      <c r="AC56" s="25">
        <f t="shared" si="26"/>
        <v>0.31578947368421051</v>
      </c>
    </row>
    <row r="57" spans="1:29" ht="16.5" hidden="1">
      <c r="A57" s="23"/>
      <c r="B57" s="24">
        <v>1978</v>
      </c>
      <c r="C57" s="21">
        <v>3072</v>
      </c>
      <c r="D57" s="21"/>
      <c r="E57" s="25">
        <f t="shared" si="18"/>
        <v>0.7162508743296806</v>
      </c>
      <c r="F57" s="21">
        <v>151</v>
      </c>
      <c r="G57" s="21"/>
      <c r="H57" s="25">
        <f t="shared" si="19"/>
        <v>0.55719557195571956</v>
      </c>
      <c r="I57" s="21">
        <v>80</v>
      </c>
      <c r="J57" s="21"/>
      <c r="K57" s="25">
        <f t="shared" si="20"/>
        <v>0.8</v>
      </c>
      <c r="L57" s="21">
        <v>16</v>
      </c>
      <c r="M57" s="21"/>
      <c r="N57" s="25">
        <f t="shared" si="21"/>
        <v>0.66666666666666663</v>
      </c>
      <c r="O57" s="21">
        <v>16</v>
      </c>
      <c r="P57" s="21"/>
      <c r="Q57" s="25">
        <f t="shared" si="22"/>
        <v>0.66666666666666663</v>
      </c>
      <c r="R57" s="21">
        <v>31</v>
      </c>
      <c r="S57" s="21"/>
      <c r="T57" s="25">
        <f t="shared" si="23"/>
        <v>0.59615384615384615</v>
      </c>
      <c r="U57" s="21">
        <v>31</v>
      </c>
      <c r="V57" s="21"/>
      <c r="W57" s="25">
        <f t="shared" si="24"/>
        <v>0.59615384615384615</v>
      </c>
      <c r="X57" s="21">
        <v>2789</v>
      </c>
      <c r="Y57" s="21"/>
      <c r="Z57" s="25">
        <f t="shared" si="25"/>
        <v>0.72895974908520644</v>
      </c>
      <c r="AA57" s="21">
        <v>5</v>
      </c>
      <c r="AB57" s="21"/>
      <c r="AC57" s="25">
        <f t="shared" si="26"/>
        <v>0.3125</v>
      </c>
    </row>
    <row r="58" spans="1:29" ht="15.75" hidden="1">
      <c r="A58"/>
      <c r="B58" s="24">
        <v>1979</v>
      </c>
      <c r="C58" s="21">
        <v>3130</v>
      </c>
      <c r="D58" s="21"/>
      <c r="E58" s="25">
        <f t="shared" si="18"/>
        <v>0.74541557513693735</v>
      </c>
      <c r="F58" s="21">
        <v>119</v>
      </c>
      <c r="G58" s="21"/>
      <c r="H58" s="25">
        <f t="shared" si="19"/>
        <v>0.58620689655172409</v>
      </c>
      <c r="I58" s="21">
        <v>94</v>
      </c>
      <c r="J58" s="21"/>
      <c r="K58" s="25">
        <f t="shared" si="20"/>
        <v>0.69117647058823528</v>
      </c>
      <c r="L58" s="21">
        <v>11</v>
      </c>
      <c r="M58" s="21"/>
      <c r="N58" s="25">
        <f t="shared" si="21"/>
        <v>0.6875</v>
      </c>
      <c r="O58" s="21">
        <v>11</v>
      </c>
      <c r="P58" s="21"/>
      <c r="Q58" s="25">
        <f t="shared" si="22"/>
        <v>0.6875</v>
      </c>
      <c r="R58" s="21">
        <v>21</v>
      </c>
      <c r="S58" s="21"/>
      <c r="T58" s="25">
        <f t="shared" si="23"/>
        <v>0.5</v>
      </c>
      <c r="U58" s="21">
        <v>21</v>
      </c>
      <c r="V58" s="21"/>
      <c r="W58" s="25">
        <f t="shared" si="24"/>
        <v>0.5</v>
      </c>
      <c r="X58" s="21">
        <v>2873</v>
      </c>
      <c r="Y58" s="21"/>
      <c r="Z58" s="25">
        <f t="shared" si="25"/>
        <v>0.75965097831835005</v>
      </c>
      <c r="AA58" s="21">
        <v>12</v>
      </c>
      <c r="AB58" s="21"/>
      <c r="AC58" s="25">
        <f t="shared" si="26"/>
        <v>0.6</v>
      </c>
    </row>
    <row r="59" spans="1:29" ht="15.75" hidden="1">
      <c r="A59"/>
      <c r="B59" s="24">
        <v>1980</v>
      </c>
      <c r="C59" s="21">
        <v>3295</v>
      </c>
      <c r="D59" s="21"/>
      <c r="E59" s="25">
        <f t="shared" si="18"/>
        <v>0.74530649174394936</v>
      </c>
      <c r="F59" s="21">
        <v>109</v>
      </c>
      <c r="G59" s="21"/>
      <c r="H59" s="25">
        <f t="shared" si="19"/>
        <v>0.59890109890109888</v>
      </c>
      <c r="I59" s="21">
        <v>112</v>
      </c>
      <c r="J59" s="21"/>
      <c r="K59" s="25">
        <f t="shared" si="20"/>
        <v>0.78321678321678323</v>
      </c>
      <c r="L59" s="21">
        <v>13</v>
      </c>
      <c r="M59" s="21"/>
      <c r="N59" s="25">
        <f t="shared" si="21"/>
        <v>0.59090909090909094</v>
      </c>
      <c r="O59" s="21">
        <v>13</v>
      </c>
      <c r="P59" s="21"/>
      <c r="Q59" s="25">
        <f t="shared" si="22"/>
        <v>0.59090909090909094</v>
      </c>
      <c r="R59" s="21">
        <v>25</v>
      </c>
      <c r="S59" s="21"/>
      <c r="T59" s="25">
        <f t="shared" si="23"/>
        <v>0.52083333333333337</v>
      </c>
      <c r="U59" s="21">
        <v>25</v>
      </c>
      <c r="V59" s="21"/>
      <c r="W59" s="25">
        <f t="shared" si="24"/>
        <v>0.52083333333333337</v>
      </c>
      <c r="X59" s="21">
        <v>3018</v>
      </c>
      <c r="Y59" s="21"/>
      <c r="Z59" s="25">
        <f t="shared" si="25"/>
        <v>0.75412293853073464</v>
      </c>
      <c r="AA59" s="21">
        <v>18</v>
      </c>
      <c r="AB59" s="21"/>
      <c r="AC59" s="25">
        <f t="shared" si="26"/>
        <v>0.75</v>
      </c>
    </row>
    <row r="60" spans="1:29" ht="15.75" hidden="1">
      <c r="B60" s="24">
        <v>1981</v>
      </c>
      <c r="C60" s="21">
        <v>3255</v>
      </c>
      <c r="D60" s="21"/>
      <c r="E60" s="25">
        <f t="shared" si="18"/>
        <v>0.76932167336327106</v>
      </c>
      <c r="F60" s="21">
        <v>89</v>
      </c>
      <c r="G60" s="21"/>
      <c r="H60" s="25">
        <f t="shared" si="19"/>
        <v>0.47089947089947087</v>
      </c>
      <c r="I60" s="21">
        <v>114</v>
      </c>
      <c r="J60" s="21"/>
      <c r="K60" s="25">
        <f t="shared" si="20"/>
        <v>0.79166666666666663</v>
      </c>
      <c r="L60" s="21">
        <v>9</v>
      </c>
      <c r="M60" s="21"/>
      <c r="N60" s="25">
        <f t="shared" si="21"/>
        <v>0.5</v>
      </c>
      <c r="O60" s="21">
        <v>9</v>
      </c>
      <c r="P60" s="21"/>
      <c r="Q60" s="25">
        <f t="shared" si="22"/>
        <v>0.5</v>
      </c>
      <c r="R60" s="21">
        <v>40</v>
      </c>
      <c r="S60" s="21"/>
      <c r="T60" s="25">
        <f t="shared" si="23"/>
        <v>0.78431372549019607</v>
      </c>
      <c r="U60" s="21">
        <v>40</v>
      </c>
      <c r="V60" s="21"/>
      <c r="W60" s="25">
        <f t="shared" si="24"/>
        <v>0.78431372549019607</v>
      </c>
      <c r="X60" s="21">
        <v>2989</v>
      </c>
      <c r="Y60" s="21"/>
      <c r="Z60" s="25">
        <f t="shared" si="25"/>
        <v>0.78513265038087732</v>
      </c>
      <c r="AA60" s="21">
        <v>14</v>
      </c>
      <c r="AB60" s="21"/>
      <c r="AC60" s="25">
        <f t="shared" si="26"/>
        <v>0.63636363636363635</v>
      </c>
    </row>
    <row r="61" spans="1:29" ht="15.75" hidden="1">
      <c r="B61" s="24">
        <v>1982</v>
      </c>
      <c r="C61" s="21">
        <v>3397</v>
      </c>
      <c r="D61" s="21"/>
      <c r="E61" s="25">
        <f t="shared" si="18"/>
        <v>0.7856151711378353</v>
      </c>
      <c r="F61" s="21">
        <v>126</v>
      </c>
      <c r="G61" s="21"/>
      <c r="H61" s="25">
        <f t="shared" si="19"/>
        <v>0.59433962264150941</v>
      </c>
      <c r="I61" s="21">
        <v>142</v>
      </c>
      <c r="J61" s="21"/>
      <c r="K61" s="25">
        <f t="shared" si="20"/>
        <v>0.83040935672514615</v>
      </c>
      <c r="L61" s="21">
        <v>7</v>
      </c>
      <c r="M61" s="21"/>
      <c r="N61" s="25">
        <f t="shared" si="21"/>
        <v>0.7</v>
      </c>
      <c r="O61" s="21">
        <v>7</v>
      </c>
      <c r="P61" s="21"/>
      <c r="Q61" s="25">
        <f t="shared" si="22"/>
        <v>0.7</v>
      </c>
      <c r="R61" s="21">
        <v>28</v>
      </c>
      <c r="S61" s="21"/>
      <c r="T61" s="25">
        <f t="shared" si="23"/>
        <v>0.60869565217391308</v>
      </c>
      <c r="U61" s="21">
        <v>28</v>
      </c>
      <c r="V61" s="21"/>
      <c r="W61" s="25">
        <f t="shared" si="24"/>
        <v>0.60869565217391308</v>
      </c>
      <c r="X61" s="21">
        <v>3091</v>
      </c>
      <c r="Y61" s="21"/>
      <c r="Z61" s="25">
        <f t="shared" si="25"/>
        <v>0.79747162022703821</v>
      </c>
      <c r="AA61" s="21">
        <v>3</v>
      </c>
      <c r="AB61" s="21"/>
      <c r="AC61" s="25">
        <f t="shared" si="26"/>
        <v>0.33333333333333331</v>
      </c>
    </row>
    <row r="62" spans="1:29" ht="15.75" hidden="1">
      <c r="B62" s="24">
        <v>1983</v>
      </c>
      <c r="C62" s="21">
        <v>3490</v>
      </c>
      <c r="D62" s="21"/>
      <c r="E62" s="25">
        <f t="shared" si="18"/>
        <v>0.80563250230840255</v>
      </c>
      <c r="F62" s="21">
        <v>111</v>
      </c>
      <c r="G62" s="21"/>
      <c r="H62" s="25">
        <f t="shared" si="19"/>
        <v>0.59042553191489366</v>
      </c>
      <c r="I62" s="21">
        <v>157</v>
      </c>
      <c r="J62" s="21"/>
      <c r="K62" s="25">
        <f t="shared" si="20"/>
        <v>0.78109452736318408</v>
      </c>
      <c r="L62" s="21">
        <v>7</v>
      </c>
      <c r="M62" s="21"/>
      <c r="N62" s="25">
        <f t="shared" si="21"/>
        <v>0.77777777777777779</v>
      </c>
      <c r="O62" s="21">
        <v>7</v>
      </c>
      <c r="P62" s="21"/>
      <c r="Q62" s="25">
        <f t="shared" si="22"/>
        <v>0.77777777777777779</v>
      </c>
      <c r="R62" s="21">
        <v>39</v>
      </c>
      <c r="S62" s="21"/>
      <c r="T62" s="25">
        <f t="shared" si="23"/>
        <v>0.75</v>
      </c>
      <c r="U62" s="21">
        <v>39</v>
      </c>
      <c r="V62" s="21"/>
      <c r="W62" s="25">
        <f t="shared" si="24"/>
        <v>0.75</v>
      </c>
      <c r="X62" s="21">
        <v>3176</v>
      </c>
      <c r="Y62" s="21"/>
      <c r="Z62" s="25">
        <f t="shared" si="25"/>
        <v>0.81813498196805767</v>
      </c>
      <c r="AA62" s="21">
        <v>0</v>
      </c>
      <c r="AB62" s="21"/>
      <c r="AC62" s="25">
        <f t="shared" si="26"/>
        <v>0</v>
      </c>
    </row>
    <row r="63" spans="1:29" ht="15.75" hidden="1">
      <c r="B63" s="24">
        <v>1984</v>
      </c>
      <c r="C63" s="21">
        <v>3665</v>
      </c>
      <c r="D63" s="21"/>
      <c r="E63" s="25">
        <f t="shared" si="18"/>
        <v>0.82322551662174304</v>
      </c>
      <c r="F63" s="21">
        <v>127</v>
      </c>
      <c r="G63" s="21"/>
      <c r="H63" s="25">
        <f t="shared" si="19"/>
        <v>0.60765550239234445</v>
      </c>
      <c r="I63" s="21">
        <v>214</v>
      </c>
      <c r="J63" s="21"/>
      <c r="K63" s="25">
        <f t="shared" si="20"/>
        <v>0.86290322580645162</v>
      </c>
      <c r="L63" s="21">
        <v>17</v>
      </c>
      <c r="M63" s="21"/>
      <c r="N63" s="25">
        <f t="shared" si="21"/>
        <v>0.77272727272727271</v>
      </c>
      <c r="O63" s="21">
        <v>17</v>
      </c>
      <c r="P63" s="21"/>
      <c r="Q63" s="25">
        <f t="shared" si="22"/>
        <v>0.77272727272727271</v>
      </c>
      <c r="R63" s="21">
        <v>50</v>
      </c>
      <c r="S63" s="21"/>
      <c r="T63" s="25">
        <f t="shared" si="23"/>
        <v>0.65789473684210531</v>
      </c>
      <c r="U63" s="21">
        <v>50</v>
      </c>
      <c r="V63" s="21"/>
      <c r="W63" s="25">
        <f t="shared" si="24"/>
        <v>0.65789473684210531</v>
      </c>
      <c r="X63" s="21">
        <v>3257</v>
      </c>
      <c r="Y63" s="21"/>
      <c r="Z63" s="25">
        <f t="shared" si="25"/>
        <v>0.83577110597895821</v>
      </c>
      <c r="AA63" s="21">
        <v>0</v>
      </c>
      <c r="AB63" s="21"/>
      <c r="AC63" s="25">
        <f t="shared" si="26"/>
        <v>0</v>
      </c>
    </row>
    <row r="64" spans="1:29" ht="16.5" hidden="1">
      <c r="A64" s="23"/>
      <c r="B64" s="24">
        <v>1985</v>
      </c>
      <c r="C64" s="21">
        <v>3730</v>
      </c>
      <c r="D64" s="21"/>
      <c r="E64" s="25">
        <f t="shared" si="18"/>
        <v>0.83613539565119932</v>
      </c>
      <c r="F64" s="21">
        <v>158</v>
      </c>
      <c r="G64" s="21"/>
      <c r="H64" s="25">
        <f t="shared" si="19"/>
        <v>0.68103448275862066</v>
      </c>
      <c r="I64" s="21">
        <v>234</v>
      </c>
      <c r="J64" s="21"/>
      <c r="K64" s="25">
        <f t="shared" si="20"/>
        <v>0.83870967741935487</v>
      </c>
      <c r="L64" s="21">
        <v>9</v>
      </c>
      <c r="M64" s="21"/>
      <c r="N64" s="25">
        <f t="shared" si="21"/>
        <v>0.6428571428571429</v>
      </c>
      <c r="O64" s="21">
        <v>9</v>
      </c>
      <c r="P64" s="21"/>
      <c r="Q64" s="25">
        <f t="shared" si="22"/>
        <v>0.6428571428571429</v>
      </c>
      <c r="R64" s="21">
        <v>54</v>
      </c>
      <c r="S64" s="21"/>
      <c r="T64" s="25">
        <f t="shared" si="23"/>
        <v>0.6428571428571429</v>
      </c>
      <c r="U64" s="21">
        <v>54</v>
      </c>
      <c r="V64" s="21"/>
      <c r="W64" s="25">
        <f t="shared" si="24"/>
        <v>0.6428571428571429</v>
      </c>
      <c r="X64" s="21">
        <v>3275</v>
      </c>
      <c r="Y64" s="21"/>
      <c r="Z64" s="25">
        <f t="shared" si="25"/>
        <v>0.85020768431983385</v>
      </c>
      <c r="AA64" s="21">
        <v>0</v>
      </c>
      <c r="AB64" s="21"/>
      <c r="AC64" s="25">
        <f t="shared" si="26"/>
        <v>0</v>
      </c>
    </row>
    <row r="65" spans="1:29" ht="16.5" hidden="1">
      <c r="A65" s="23"/>
      <c r="B65" s="24">
        <v>1986</v>
      </c>
      <c r="C65" s="21">
        <v>4038</v>
      </c>
      <c r="D65" s="21"/>
      <c r="E65" s="25">
        <f t="shared" si="18"/>
        <v>0.85243825205826473</v>
      </c>
      <c r="F65" s="21">
        <v>176</v>
      </c>
      <c r="G65" s="21"/>
      <c r="H65" s="25">
        <f t="shared" si="19"/>
        <v>0.64</v>
      </c>
      <c r="I65" s="21">
        <v>258</v>
      </c>
      <c r="J65" s="21"/>
      <c r="K65" s="25">
        <f t="shared" si="20"/>
        <v>0.86868686868686873</v>
      </c>
      <c r="L65" s="21">
        <v>12</v>
      </c>
      <c r="M65" s="21"/>
      <c r="N65" s="25">
        <f t="shared" si="21"/>
        <v>0.63157894736842102</v>
      </c>
      <c r="O65" s="21">
        <v>12</v>
      </c>
      <c r="P65" s="21"/>
      <c r="Q65" s="25">
        <f t="shared" si="22"/>
        <v>0.63157894736842102</v>
      </c>
      <c r="R65" s="21">
        <v>82</v>
      </c>
      <c r="S65" s="21"/>
      <c r="T65" s="25">
        <f t="shared" si="23"/>
        <v>0.73873873873873874</v>
      </c>
      <c r="U65" s="21">
        <v>82</v>
      </c>
      <c r="V65" s="21"/>
      <c r="W65" s="25">
        <f t="shared" si="24"/>
        <v>0.73873873873873874</v>
      </c>
      <c r="X65" s="21">
        <v>3510</v>
      </c>
      <c r="Y65" s="21"/>
      <c r="Z65" s="25">
        <f t="shared" si="25"/>
        <v>0.87010411502231033</v>
      </c>
      <c r="AA65" s="21">
        <v>0</v>
      </c>
      <c r="AB65" s="21"/>
      <c r="AC65" s="25">
        <f t="shared" si="26"/>
        <v>0</v>
      </c>
    </row>
    <row r="66" spans="1:29" ht="16.5" hidden="1">
      <c r="A66" s="23"/>
      <c r="B66" s="24">
        <v>1987</v>
      </c>
      <c r="C66" s="21">
        <v>3978</v>
      </c>
      <c r="D66" s="21"/>
      <c r="E66" s="25">
        <f t="shared" si="18"/>
        <v>0.85438144329896903</v>
      </c>
      <c r="F66" s="21">
        <v>162</v>
      </c>
      <c r="G66" s="21"/>
      <c r="H66" s="25">
        <f t="shared" si="19"/>
        <v>0.6506024096385542</v>
      </c>
      <c r="I66" s="21">
        <v>335</v>
      </c>
      <c r="J66" s="21"/>
      <c r="K66" s="25">
        <f t="shared" si="20"/>
        <v>0.88157894736842102</v>
      </c>
      <c r="L66" s="21">
        <v>9</v>
      </c>
      <c r="M66" s="21"/>
      <c r="N66" s="25">
        <f t="shared" si="21"/>
        <v>0.6</v>
      </c>
      <c r="O66" s="21">
        <v>9</v>
      </c>
      <c r="P66" s="21"/>
      <c r="Q66" s="25">
        <f t="shared" si="22"/>
        <v>0.6</v>
      </c>
      <c r="R66" s="21">
        <v>83</v>
      </c>
      <c r="S66" s="21">
        <v>33</v>
      </c>
      <c r="T66" s="25">
        <f t="shared" si="23"/>
        <v>0.72173913043478266</v>
      </c>
      <c r="U66" s="21">
        <v>83</v>
      </c>
      <c r="V66" s="21">
        <v>33</v>
      </c>
      <c r="W66" s="25">
        <f t="shared" si="24"/>
        <v>0.72173913043478266</v>
      </c>
      <c r="X66" s="21">
        <v>3380</v>
      </c>
      <c r="Y66" s="21"/>
      <c r="Z66" s="25">
        <f t="shared" si="25"/>
        <v>0.87068521380731578</v>
      </c>
      <c r="AA66" s="21">
        <v>9</v>
      </c>
      <c r="AB66" s="21"/>
      <c r="AC66" s="25">
        <f t="shared" si="26"/>
        <v>0.6</v>
      </c>
    </row>
    <row r="67" spans="1:29" ht="15.75" hidden="1">
      <c r="B67" s="24">
        <v>1988</v>
      </c>
      <c r="C67" s="21">
        <v>3884</v>
      </c>
      <c r="D67" s="21"/>
      <c r="E67" s="25">
        <f t="shared" si="18"/>
        <v>0.8534388046583169</v>
      </c>
      <c r="F67" s="21">
        <v>207</v>
      </c>
      <c r="G67" s="21"/>
      <c r="H67" s="25">
        <f t="shared" si="19"/>
        <v>0.69463087248322153</v>
      </c>
      <c r="I67" s="21">
        <v>368</v>
      </c>
      <c r="J67" s="21"/>
      <c r="K67" s="25">
        <f t="shared" si="20"/>
        <v>0.86792452830188682</v>
      </c>
      <c r="L67" s="21">
        <v>22</v>
      </c>
      <c r="M67" s="21"/>
      <c r="N67" s="25">
        <f t="shared" si="21"/>
        <v>0.70967741935483875</v>
      </c>
      <c r="O67" s="21">
        <v>22</v>
      </c>
      <c r="P67" s="21"/>
      <c r="Q67" s="25">
        <f t="shared" si="22"/>
        <v>0.70967741935483875</v>
      </c>
      <c r="R67" s="21">
        <v>129</v>
      </c>
      <c r="S67" s="21">
        <v>33</v>
      </c>
      <c r="T67" s="25">
        <f t="shared" si="23"/>
        <v>0.73295454545454541</v>
      </c>
      <c r="U67" s="21">
        <v>129</v>
      </c>
      <c r="V67" s="21">
        <v>33</v>
      </c>
      <c r="W67" s="25">
        <f t="shared" si="24"/>
        <v>0.73295454545454541</v>
      </c>
      <c r="X67" s="21">
        <v>3135</v>
      </c>
      <c r="Y67" s="21"/>
      <c r="Z67" s="25">
        <f t="shared" si="25"/>
        <v>0.87155963302752293</v>
      </c>
      <c r="AA67" s="21">
        <v>23</v>
      </c>
      <c r="AB67" s="21"/>
      <c r="AC67" s="25">
        <f t="shared" si="26"/>
        <v>0.92</v>
      </c>
    </row>
    <row r="68" spans="1:29" ht="15.75" hidden="1">
      <c r="B68" s="24">
        <v>1989</v>
      </c>
      <c r="C68" s="21">
        <v>4015</v>
      </c>
      <c r="D68" s="21"/>
      <c r="E68" s="25">
        <f t="shared" si="18"/>
        <v>0.84991532599491959</v>
      </c>
      <c r="F68" s="21">
        <v>179</v>
      </c>
      <c r="G68" s="21"/>
      <c r="H68" s="25">
        <f t="shared" si="19"/>
        <v>0.69921875</v>
      </c>
      <c r="I68" s="21">
        <v>400</v>
      </c>
      <c r="J68" s="21"/>
      <c r="K68" s="25">
        <f t="shared" si="20"/>
        <v>0.86021505376344087</v>
      </c>
      <c r="L68" s="21">
        <v>20</v>
      </c>
      <c r="M68" s="21"/>
      <c r="N68" s="25">
        <f t="shared" si="21"/>
        <v>0.86956521739130432</v>
      </c>
      <c r="O68" s="21">
        <v>20</v>
      </c>
      <c r="P68" s="21"/>
      <c r="Q68" s="25">
        <f t="shared" si="22"/>
        <v>0.86956521739130432</v>
      </c>
      <c r="R68" s="21">
        <v>131</v>
      </c>
      <c r="S68" s="21">
        <v>33</v>
      </c>
      <c r="T68" s="25">
        <f t="shared" si="23"/>
        <v>0.79878048780487809</v>
      </c>
      <c r="U68" s="21">
        <v>131</v>
      </c>
      <c r="V68" s="21">
        <v>33</v>
      </c>
      <c r="W68" s="25">
        <f t="shared" si="24"/>
        <v>0.79878048780487809</v>
      </c>
      <c r="X68" s="21">
        <v>3163</v>
      </c>
      <c r="Y68" s="21"/>
      <c r="Z68" s="25">
        <f t="shared" si="25"/>
        <v>0.86091453456722922</v>
      </c>
      <c r="AA68" s="21">
        <v>122</v>
      </c>
      <c r="AB68" s="21"/>
      <c r="AC68" s="25">
        <f t="shared" si="26"/>
        <v>0.85915492957746475</v>
      </c>
    </row>
    <row r="69" spans="1:29" ht="1.5" hidden="1" customHeight="1">
      <c r="B69" s="24">
        <v>1990</v>
      </c>
      <c r="C69" s="21">
        <v>3888</v>
      </c>
      <c r="D69" s="21"/>
      <c r="E69" s="25">
        <f t="shared" si="18"/>
        <v>0.83612903225806456</v>
      </c>
      <c r="F69" s="21">
        <v>222</v>
      </c>
      <c r="G69" s="21"/>
      <c r="H69" s="25">
        <f t="shared" si="19"/>
        <v>0.6235955056179775</v>
      </c>
      <c r="I69" s="21">
        <v>380</v>
      </c>
      <c r="J69" s="21"/>
      <c r="K69" s="25">
        <f t="shared" si="20"/>
        <v>0.85011185682326618</v>
      </c>
      <c r="L69" s="21">
        <v>15</v>
      </c>
      <c r="M69" s="21"/>
      <c r="N69" s="25">
        <f t="shared" si="21"/>
        <v>0.75</v>
      </c>
      <c r="O69" s="21">
        <v>15</v>
      </c>
      <c r="P69" s="21"/>
      <c r="Q69" s="25">
        <f t="shared" si="22"/>
        <v>0.75</v>
      </c>
      <c r="R69" s="21">
        <v>164</v>
      </c>
      <c r="S69" s="21">
        <v>33</v>
      </c>
      <c r="T69" s="25">
        <f t="shared" si="23"/>
        <v>0.78846153846153844</v>
      </c>
      <c r="U69" s="21">
        <v>164</v>
      </c>
      <c r="V69" s="21">
        <v>33</v>
      </c>
      <c r="W69" s="25">
        <f t="shared" si="24"/>
        <v>0.78846153846153844</v>
      </c>
      <c r="X69" s="21">
        <v>2952</v>
      </c>
      <c r="Y69" s="21"/>
      <c r="Z69" s="25">
        <f t="shared" si="25"/>
        <v>0.85664538595473017</v>
      </c>
      <c r="AA69" s="21">
        <v>155</v>
      </c>
      <c r="AB69" s="21"/>
      <c r="AC69" s="25">
        <f t="shared" si="26"/>
        <v>0.89595375722543358</v>
      </c>
    </row>
    <row r="70" spans="1:29" ht="0.75" hidden="1" customHeight="1">
      <c r="B70" s="24">
        <v>1991</v>
      </c>
      <c r="C70" s="21">
        <v>3900</v>
      </c>
      <c r="D70" s="21"/>
      <c r="E70" s="25">
        <f t="shared" si="18"/>
        <v>0.82592121982210931</v>
      </c>
      <c r="F70" s="21">
        <v>238</v>
      </c>
      <c r="G70" s="21"/>
      <c r="H70" s="25">
        <f t="shared" si="19"/>
        <v>0.66111111111111109</v>
      </c>
      <c r="I70" s="21">
        <v>471</v>
      </c>
      <c r="J70" s="21"/>
      <c r="K70" s="25">
        <f t="shared" si="20"/>
        <v>0.85636363636363633</v>
      </c>
      <c r="L70" s="21">
        <v>29</v>
      </c>
      <c r="M70" s="21"/>
      <c r="N70" s="25">
        <f t="shared" si="21"/>
        <v>0.78378378378378377</v>
      </c>
      <c r="O70" s="21">
        <v>29</v>
      </c>
      <c r="P70" s="21"/>
      <c r="Q70" s="25">
        <f t="shared" si="22"/>
        <v>0.78378378378378377</v>
      </c>
      <c r="R70" s="21">
        <v>139</v>
      </c>
      <c r="S70" s="21"/>
      <c r="T70" s="25">
        <f t="shared" si="23"/>
        <v>0.64651162790697669</v>
      </c>
      <c r="U70" s="21">
        <v>139</v>
      </c>
      <c r="V70" s="21"/>
      <c r="W70" s="25">
        <f t="shared" si="24"/>
        <v>0.64651162790697669</v>
      </c>
      <c r="X70" s="21">
        <v>2912</v>
      </c>
      <c r="Y70" s="21"/>
      <c r="Z70" s="25">
        <f t="shared" si="25"/>
        <v>0.85121309558608593</v>
      </c>
      <c r="AA70" s="21">
        <v>111</v>
      </c>
      <c r="AB70" s="21"/>
      <c r="AC70" s="25">
        <f t="shared" si="26"/>
        <v>0.79856115107913672</v>
      </c>
    </row>
    <row r="71" spans="1:29" ht="15.75" hidden="1">
      <c r="B71" s="24">
        <v>1992</v>
      </c>
      <c r="C71" s="42">
        <v>4024</v>
      </c>
      <c r="D71" s="21"/>
      <c r="E71" s="25">
        <f t="shared" si="18"/>
        <v>0.83693843594009987</v>
      </c>
      <c r="F71" s="42">
        <v>232</v>
      </c>
      <c r="G71" s="21"/>
      <c r="H71" s="25">
        <f t="shared" si="19"/>
        <v>0.63043478260869568</v>
      </c>
      <c r="I71" s="42">
        <v>459</v>
      </c>
      <c r="J71" s="21"/>
      <c r="K71" s="25">
        <f t="shared" si="20"/>
        <v>0.84220183486238531</v>
      </c>
      <c r="L71" s="42">
        <v>27</v>
      </c>
      <c r="M71" s="21"/>
      <c r="N71" s="25">
        <f t="shared" si="21"/>
        <v>0.6</v>
      </c>
      <c r="O71" s="42">
        <v>27</v>
      </c>
      <c r="P71" s="21"/>
      <c r="Q71" s="25">
        <f t="shared" si="22"/>
        <v>0.6</v>
      </c>
      <c r="R71" s="42">
        <v>190</v>
      </c>
      <c r="S71" s="21"/>
      <c r="T71" s="25">
        <f t="shared" si="23"/>
        <v>0.72519083969465647</v>
      </c>
      <c r="U71" s="42">
        <v>190</v>
      </c>
      <c r="V71" s="21"/>
      <c r="W71" s="25">
        <f t="shared" si="24"/>
        <v>0.72519083969465647</v>
      </c>
      <c r="X71" s="42">
        <v>2981</v>
      </c>
      <c r="Y71" s="21"/>
      <c r="Z71" s="25">
        <f t="shared" si="25"/>
        <v>0.8693496646252552</v>
      </c>
      <c r="AA71" s="42">
        <v>135</v>
      </c>
      <c r="AB71" s="21"/>
      <c r="AC71" s="25">
        <f t="shared" si="26"/>
        <v>0.84905660377358494</v>
      </c>
    </row>
    <row r="72" spans="1:29" ht="15.75" hidden="1">
      <c r="B72" s="24">
        <v>1993</v>
      </c>
      <c r="C72" s="42">
        <v>3993</v>
      </c>
      <c r="D72" s="21"/>
      <c r="E72" s="25">
        <f t="shared" si="18"/>
        <v>0.82585315408479831</v>
      </c>
      <c r="F72" s="42">
        <v>242</v>
      </c>
      <c r="G72" s="21"/>
      <c r="H72" s="25">
        <f t="shared" si="19"/>
        <v>0.59168704156479213</v>
      </c>
      <c r="I72" s="42">
        <v>515</v>
      </c>
      <c r="J72" s="21"/>
      <c r="K72" s="25">
        <f t="shared" si="20"/>
        <v>0.86993243243243246</v>
      </c>
      <c r="L72" s="42">
        <v>19</v>
      </c>
      <c r="M72" s="21"/>
      <c r="N72" s="25">
        <f t="shared" si="21"/>
        <v>0.52777777777777779</v>
      </c>
      <c r="O72" s="42">
        <v>19</v>
      </c>
      <c r="P72" s="21"/>
      <c r="Q72" s="25">
        <f t="shared" si="22"/>
        <v>0.52777777777777779</v>
      </c>
      <c r="R72" s="42">
        <v>178</v>
      </c>
      <c r="S72" s="21"/>
      <c r="T72" s="25">
        <f t="shared" si="23"/>
        <v>0.68725868725868722</v>
      </c>
      <c r="U72" s="42">
        <v>178</v>
      </c>
      <c r="V72" s="21"/>
      <c r="W72" s="25">
        <f t="shared" si="24"/>
        <v>0.68725868725868722</v>
      </c>
      <c r="X72" s="42">
        <v>2909</v>
      </c>
      <c r="Y72" s="21"/>
      <c r="Z72" s="25">
        <f t="shared" si="25"/>
        <v>0.85861865407319948</v>
      </c>
      <c r="AA72" s="42">
        <v>130</v>
      </c>
      <c r="AB72" s="21"/>
      <c r="AC72" s="25">
        <f t="shared" si="26"/>
        <v>0.86092715231788075</v>
      </c>
    </row>
    <row r="73" spans="1:29" ht="15.75" hidden="1">
      <c r="B73" s="24">
        <v>1994</v>
      </c>
      <c r="C73" s="42">
        <v>3931</v>
      </c>
      <c r="D73" s="21"/>
      <c r="E73" s="25">
        <f t="shared" si="18"/>
        <v>0.82272917538719126</v>
      </c>
      <c r="F73" s="42">
        <v>247</v>
      </c>
      <c r="G73" s="21"/>
      <c r="H73" s="25">
        <f t="shared" si="19"/>
        <v>0.57441860465116279</v>
      </c>
      <c r="I73" s="42">
        <v>535</v>
      </c>
      <c r="J73" s="21"/>
      <c r="K73" s="25">
        <f t="shared" si="20"/>
        <v>0.85055643879173293</v>
      </c>
      <c r="L73" s="42">
        <v>24</v>
      </c>
      <c r="M73" s="21"/>
      <c r="N73" s="25">
        <f t="shared" si="21"/>
        <v>0</v>
      </c>
      <c r="O73" s="42">
        <v>24</v>
      </c>
      <c r="P73" s="21"/>
      <c r="Q73" s="25">
        <f t="shared" si="22"/>
        <v>0.64864864864864868</v>
      </c>
      <c r="R73" s="42">
        <v>0</v>
      </c>
      <c r="S73" s="21"/>
      <c r="T73" s="25">
        <f t="shared" si="23"/>
        <v>0</v>
      </c>
      <c r="U73" s="42">
        <v>168</v>
      </c>
      <c r="V73" s="21"/>
      <c r="W73" s="25">
        <f t="shared" si="24"/>
        <v>0.67469879518072284</v>
      </c>
      <c r="X73" s="42">
        <v>2799</v>
      </c>
      <c r="Y73" s="21"/>
      <c r="Z73" s="25">
        <f t="shared" si="25"/>
        <v>0.86255778120184901</v>
      </c>
      <c r="AA73" s="42">
        <v>158</v>
      </c>
      <c r="AB73" s="21"/>
      <c r="AC73" s="25">
        <f t="shared" si="26"/>
        <v>0.84042553191489366</v>
      </c>
    </row>
    <row r="74" spans="1:29" ht="2.25" hidden="1" customHeight="1">
      <c r="B74" s="24">
        <v>1995</v>
      </c>
      <c r="C74" s="42">
        <v>4175</v>
      </c>
      <c r="D74" s="21"/>
      <c r="E74" s="25">
        <f t="shared" si="18"/>
        <v>0.83550130078046825</v>
      </c>
      <c r="F74" s="42">
        <v>341</v>
      </c>
      <c r="G74" s="21"/>
      <c r="H74" s="25">
        <f t="shared" si="19"/>
        <v>0.67658730158730163</v>
      </c>
      <c r="I74" s="42">
        <v>518</v>
      </c>
      <c r="J74" s="21"/>
      <c r="K74" s="25">
        <f t="shared" si="20"/>
        <v>0.86189683860232946</v>
      </c>
      <c r="L74" s="42">
        <v>0</v>
      </c>
      <c r="M74" s="21"/>
      <c r="N74" s="25">
        <f t="shared" si="21"/>
        <v>0</v>
      </c>
      <c r="O74" s="42">
        <v>29</v>
      </c>
      <c r="P74" s="21"/>
      <c r="Q74" s="25">
        <f t="shared" si="22"/>
        <v>0.69047619047619047</v>
      </c>
      <c r="R74" s="42">
        <v>0</v>
      </c>
      <c r="S74" s="21"/>
      <c r="T74" s="25">
        <f t="shared" si="23"/>
        <v>0</v>
      </c>
      <c r="U74" s="42">
        <v>177</v>
      </c>
      <c r="V74" s="21"/>
      <c r="W74" s="25">
        <f t="shared" si="24"/>
        <v>0.72839506172839508</v>
      </c>
      <c r="X74" s="42">
        <v>2920</v>
      </c>
      <c r="Y74" s="21"/>
      <c r="Z74" s="25">
        <f t="shared" si="25"/>
        <v>0.86211987009152646</v>
      </c>
      <c r="AA74" s="42">
        <v>190</v>
      </c>
      <c r="AB74" s="21">
        <v>190</v>
      </c>
      <c r="AC74" s="25">
        <f t="shared" si="26"/>
        <v>0.86363636363636365</v>
      </c>
    </row>
    <row r="75" spans="1:29" ht="0.75" hidden="1" customHeight="1">
      <c r="B75" s="24">
        <v>1996</v>
      </c>
      <c r="C75" s="42">
        <v>4265</v>
      </c>
      <c r="D75" s="21"/>
      <c r="E75" s="25">
        <f t="shared" si="18"/>
        <v>0.84774398727887101</v>
      </c>
      <c r="F75" s="42">
        <v>298</v>
      </c>
      <c r="G75" s="21"/>
      <c r="H75" s="25">
        <f t="shared" si="19"/>
        <v>0.6711711711711712</v>
      </c>
      <c r="I75" s="42">
        <v>560</v>
      </c>
      <c r="J75" s="21"/>
      <c r="K75" s="25">
        <f t="shared" si="20"/>
        <v>0.86286594761171032</v>
      </c>
      <c r="L75" s="42">
        <v>0</v>
      </c>
      <c r="M75" s="21"/>
      <c r="N75" s="25">
        <f t="shared" si="21"/>
        <v>0</v>
      </c>
      <c r="O75" s="42">
        <v>23</v>
      </c>
      <c r="P75" s="21"/>
      <c r="Q75" s="25">
        <f t="shared" si="22"/>
        <v>0.71875</v>
      </c>
      <c r="R75" s="42">
        <v>0</v>
      </c>
      <c r="S75" s="21"/>
      <c r="T75" s="25">
        <f t="shared" si="23"/>
        <v>0</v>
      </c>
      <c r="U75" s="42">
        <v>179</v>
      </c>
      <c r="V75" s="21"/>
      <c r="W75" s="25">
        <f t="shared" si="24"/>
        <v>0.75527426160337552</v>
      </c>
      <c r="X75" s="42">
        <v>2930</v>
      </c>
      <c r="Y75" s="21"/>
      <c r="Z75" s="25">
        <f t="shared" si="25"/>
        <v>0.87488802627650042</v>
      </c>
      <c r="AA75" s="42">
        <v>275</v>
      </c>
      <c r="AB75" s="21"/>
      <c r="AC75" s="25">
        <f t="shared" si="26"/>
        <v>0.859375</v>
      </c>
    </row>
    <row r="76" spans="1:29" ht="0.75" customHeight="1">
      <c r="B76" s="24">
        <v>1997</v>
      </c>
      <c r="C76" s="42">
        <v>4481</v>
      </c>
      <c r="D76" s="21"/>
      <c r="E76" s="25">
        <f t="shared" si="18"/>
        <v>0.85580595874713516</v>
      </c>
      <c r="F76" s="42">
        <v>261</v>
      </c>
      <c r="G76" s="21"/>
      <c r="H76" s="25">
        <f t="shared" si="19"/>
        <v>0.66412213740458015</v>
      </c>
      <c r="I76" s="42">
        <v>553</v>
      </c>
      <c r="J76" s="21"/>
      <c r="K76" s="25">
        <f t="shared" si="20"/>
        <v>0.87086614173228349</v>
      </c>
      <c r="L76" s="42">
        <v>0</v>
      </c>
      <c r="M76" s="21"/>
      <c r="N76" s="25">
        <f t="shared" si="21"/>
        <v>0</v>
      </c>
      <c r="O76" s="42">
        <v>14</v>
      </c>
      <c r="P76" s="21"/>
      <c r="Q76" s="25">
        <f t="shared" si="22"/>
        <v>0.60869565217391308</v>
      </c>
      <c r="R76" s="42">
        <v>0</v>
      </c>
      <c r="S76" s="21"/>
      <c r="T76" s="25">
        <f t="shared" si="23"/>
        <v>0</v>
      </c>
      <c r="U76" s="42">
        <v>155</v>
      </c>
      <c r="V76" s="21"/>
      <c r="W76" s="25">
        <f t="shared" si="24"/>
        <v>0.77114427860696522</v>
      </c>
      <c r="X76" s="42">
        <v>3199</v>
      </c>
      <c r="Y76" s="21"/>
      <c r="Z76" s="25">
        <f t="shared" si="25"/>
        <v>0.88151005786718106</v>
      </c>
      <c r="AA76" s="42">
        <v>299</v>
      </c>
      <c r="AB76" s="21"/>
      <c r="AC76" s="25">
        <f t="shared" si="26"/>
        <v>0.84225352112676055</v>
      </c>
    </row>
    <row r="77" spans="1:29" ht="15.75" hidden="1">
      <c r="B77" s="24">
        <v>1998</v>
      </c>
      <c r="C77" s="42">
        <v>4324</v>
      </c>
      <c r="D77" s="21"/>
      <c r="E77" s="25">
        <f t="shared" si="18"/>
        <v>0.87230179544079078</v>
      </c>
      <c r="F77" s="42">
        <v>263</v>
      </c>
      <c r="G77" s="21"/>
      <c r="H77" s="25">
        <f t="shared" si="19"/>
        <v>0.70509383378016088</v>
      </c>
      <c r="I77" s="42">
        <v>564</v>
      </c>
      <c r="J77" s="21"/>
      <c r="K77" s="25">
        <f t="shared" si="20"/>
        <v>0.89523809523809528</v>
      </c>
      <c r="L77" s="42">
        <v>0</v>
      </c>
      <c r="M77" s="21"/>
      <c r="N77" s="25">
        <f t="shared" si="21"/>
        <v>0</v>
      </c>
      <c r="O77" s="42">
        <v>18</v>
      </c>
      <c r="P77" s="21"/>
      <c r="Q77" s="25">
        <f t="shared" si="22"/>
        <v>0.52941176470588236</v>
      </c>
      <c r="R77" s="42">
        <v>0</v>
      </c>
      <c r="S77" s="21"/>
      <c r="T77" s="25">
        <f t="shared" si="23"/>
        <v>0</v>
      </c>
      <c r="U77" s="42">
        <v>176</v>
      </c>
      <c r="V77" s="21"/>
      <c r="W77" s="25">
        <f t="shared" si="24"/>
        <v>0.78923766816143492</v>
      </c>
      <c r="X77" s="42">
        <v>2969</v>
      </c>
      <c r="Y77" s="21"/>
      <c r="Z77" s="25">
        <f t="shared" si="25"/>
        <v>0.89427710843373498</v>
      </c>
      <c r="AA77" s="42">
        <v>334</v>
      </c>
      <c r="AB77" s="21"/>
      <c r="AC77" s="25">
        <f t="shared" si="26"/>
        <v>0.88594164456233426</v>
      </c>
    </row>
    <row r="78" spans="1:29" ht="16.5">
      <c r="A78" s="23" t="s">
        <v>20</v>
      </c>
      <c r="B78" s="24">
        <v>1999</v>
      </c>
      <c r="C78" s="42">
        <v>4568</v>
      </c>
      <c r="D78" s="21"/>
      <c r="E78" s="25">
        <f t="shared" si="18"/>
        <v>0.87109077040427152</v>
      </c>
      <c r="F78" s="42">
        <v>256</v>
      </c>
      <c r="G78" s="21"/>
      <c r="H78" s="25">
        <f t="shared" si="19"/>
        <v>0.72112676056338032</v>
      </c>
      <c r="I78" s="42">
        <v>676</v>
      </c>
      <c r="J78" s="21"/>
      <c r="K78" s="25">
        <f t="shared" si="20"/>
        <v>0.88481675392670156</v>
      </c>
      <c r="L78" s="42">
        <v>0</v>
      </c>
      <c r="M78" s="21"/>
      <c r="N78" s="25">
        <f t="shared" si="21"/>
        <v>0</v>
      </c>
      <c r="O78" s="42">
        <v>24</v>
      </c>
      <c r="P78" s="21"/>
      <c r="Q78" s="25">
        <f t="shared" si="22"/>
        <v>0.68571428571428572</v>
      </c>
      <c r="R78" s="42">
        <v>0</v>
      </c>
      <c r="S78" s="21"/>
      <c r="T78" s="25">
        <f t="shared" si="23"/>
        <v>0</v>
      </c>
      <c r="U78" s="42">
        <v>158</v>
      </c>
      <c r="V78" s="21"/>
      <c r="W78" s="25">
        <f t="shared" si="24"/>
        <v>0.80203045685279184</v>
      </c>
      <c r="X78" s="42">
        <v>3312</v>
      </c>
      <c r="Y78" s="21"/>
      <c r="Z78" s="25">
        <f t="shared" si="25"/>
        <v>0.89056197902662004</v>
      </c>
      <c r="AA78" s="42">
        <v>142</v>
      </c>
      <c r="AB78" s="21"/>
      <c r="AC78" s="25">
        <f t="shared" si="26"/>
        <v>0.81609195402298851</v>
      </c>
    </row>
    <row r="79" spans="1:29" ht="16.5">
      <c r="A79" s="23" t="s">
        <v>21</v>
      </c>
      <c r="B79" s="24">
        <v>2000</v>
      </c>
      <c r="C79" s="42">
        <v>4464</v>
      </c>
      <c r="D79" s="21"/>
      <c r="E79" s="25">
        <f t="shared" si="18"/>
        <v>0.87718608764000783</v>
      </c>
      <c r="F79" s="42">
        <v>277</v>
      </c>
      <c r="G79" s="21"/>
      <c r="H79" s="25">
        <f t="shared" si="19"/>
        <v>0.75067750677506773</v>
      </c>
      <c r="I79" s="42">
        <v>684</v>
      </c>
      <c r="J79" s="21"/>
      <c r="K79" s="25">
        <f t="shared" si="20"/>
        <v>0.90356671070013206</v>
      </c>
      <c r="L79" s="42">
        <v>0</v>
      </c>
      <c r="M79" s="21"/>
      <c r="N79" s="25">
        <f t="shared" si="21"/>
        <v>0</v>
      </c>
      <c r="O79" s="42">
        <v>24</v>
      </c>
      <c r="P79" s="21"/>
      <c r="Q79" s="25">
        <f t="shared" si="22"/>
        <v>0.70588235294117652</v>
      </c>
      <c r="R79" s="42">
        <v>0</v>
      </c>
      <c r="S79" s="21"/>
      <c r="T79" s="25">
        <f t="shared" si="23"/>
        <v>0</v>
      </c>
      <c r="U79" s="42">
        <v>210</v>
      </c>
      <c r="V79" s="21"/>
      <c r="W79" s="25">
        <f t="shared" si="24"/>
        <v>0.8045977011494253</v>
      </c>
      <c r="X79" s="42">
        <v>3096</v>
      </c>
      <c r="Y79" s="21"/>
      <c r="Z79" s="25">
        <f t="shared" si="25"/>
        <v>0.89479768786127167</v>
      </c>
      <c r="AA79" s="42">
        <v>173</v>
      </c>
      <c r="AB79" s="21"/>
      <c r="AC79" s="25">
        <f t="shared" si="26"/>
        <v>0.83173076923076927</v>
      </c>
    </row>
    <row r="80" spans="1:29" ht="16.5">
      <c r="A80" s="23"/>
      <c r="B80" s="24">
        <v>2001</v>
      </c>
      <c r="C80" s="42">
        <v>4628</v>
      </c>
      <c r="D80" s="21"/>
      <c r="E80" s="25">
        <f t="shared" si="18"/>
        <v>0.88965782391387926</v>
      </c>
      <c r="F80" s="42">
        <v>305</v>
      </c>
      <c r="G80" s="21"/>
      <c r="H80" s="25">
        <f t="shared" si="19"/>
        <v>0.74209245742092456</v>
      </c>
      <c r="I80" s="42">
        <v>672</v>
      </c>
      <c r="J80" s="21"/>
      <c r="K80" s="25">
        <f t="shared" si="20"/>
        <v>0.92307692307692313</v>
      </c>
      <c r="L80" s="42">
        <v>0</v>
      </c>
      <c r="M80" s="21"/>
      <c r="N80" s="25">
        <f t="shared" si="21"/>
        <v>0</v>
      </c>
      <c r="O80" s="42">
        <v>35</v>
      </c>
      <c r="P80" s="21"/>
      <c r="Q80" s="25">
        <f t="shared" si="22"/>
        <v>0.79545454545454541</v>
      </c>
      <c r="R80" s="42">
        <v>0</v>
      </c>
      <c r="S80" s="21"/>
      <c r="T80" s="25">
        <f t="shared" si="23"/>
        <v>0</v>
      </c>
      <c r="U80" s="42">
        <v>199</v>
      </c>
      <c r="V80" s="21"/>
      <c r="W80" s="25">
        <f t="shared" si="24"/>
        <v>0.83966244725738393</v>
      </c>
      <c r="X80" s="42">
        <v>3275</v>
      </c>
      <c r="Y80" s="21"/>
      <c r="Z80" s="25">
        <f t="shared" si="25"/>
        <v>0.90544650262648607</v>
      </c>
      <c r="AA80" s="42">
        <v>142</v>
      </c>
      <c r="AB80" s="21"/>
      <c r="AC80" s="25">
        <f t="shared" si="26"/>
        <v>0.8606060606060606</v>
      </c>
    </row>
    <row r="81" spans="1:29" ht="16.5">
      <c r="A81" s="23"/>
      <c r="B81" s="24">
        <v>2002</v>
      </c>
      <c r="C81" s="42">
        <v>4317</v>
      </c>
      <c r="D81" s="21"/>
      <c r="E81" s="25">
        <f t="shared" si="18"/>
        <v>0.88535684987694829</v>
      </c>
      <c r="F81" s="42">
        <v>251</v>
      </c>
      <c r="G81" s="21"/>
      <c r="H81" s="25">
        <f t="shared" si="19"/>
        <v>0.71919770773638969</v>
      </c>
      <c r="I81" s="42">
        <v>563</v>
      </c>
      <c r="J81" s="21"/>
      <c r="K81" s="25">
        <f t="shared" si="20"/>
        <v>0.91247974068071314</v>
      </c>
      <c r="L81" s="42">
        <v>0</v>
      </c>
      <c r="M81" s="21"/>
      <c r="N81" s="25">
        <f t="shared" si="21"/>
        <v>0</v>
      </c>
      <c r="O81" s="42">
        <v>39</v>
      </c>
      <c r="P81" s="21"/>
      <c r="Q81" s="25">
        <f t="shared" si="22"/>
        <v>0.82978723404255317</v>
      </c>
      <c r="R81" s="42">
        <v>0</v>
      </c>
      <c r="S81" s="21"/>
      <c r="T81" s="25">
        <f t="shared" si="23"/>
        <v>0</v>
      </c>
      <c r="U81" s="42">
        <v>226</v>
      </c>
      <c r="V81" s="21"/>
      <c r="W81" s="25">
        <f t="shared" si="24"/>
        <v>0.8014184397163121</v>
      </c>
      <c r="X81" s="42">
        <v>3092</v>
      </c>
      <c r="Y81" s="21"/>
      <c r="Z81" s="25">
        <f t="shared" si="25"/>
        <v>0.90568248388986528</v>
      </c>
      <c r="AA81" s="42">
        <v>146</v>
      </c>
      <c r="AB81" s="21"/>
      <c r="AC81" s="25">
        <f t="shared" si="26"/>
        <v>0.87425149700598803</v>
      </c>
    </row>
    <row r="82" spans="1:29" ht="16.5">
      <c r="A82" s="23"/>
      <c r="B82" s="24">
        <v>2003</v>
      </c>
      <c r="C82" s="42">
        <v>4680</v>
      </c>
      <c r="D82" s="21"/>
      <c r="E82" s="25">
        <f t="shared" si="18"/>
        <v>0.89741131351869607</v>
      </c>
      <c r="F82" s="42">
        <v>261</v>
      </c>
      <c r="G82" s="21"/>
      <c r="H82" s="25">
        <f t="shared" si="19"/>
        <v>0.79331306990881456</v>
      </c>
      <c r="I82" s="42">
        <v>696</v>
      </c>
      <c r="J82" s="21"/>
      <c r="K82" s="25">
        <f t="shared" si="20"/>
        <v>0.91699604743083007</v>
      </c>
      <c r="L82" s="42">
        <v>0</v>
      </c>
      <c r="M82" s="21"/>
      <c r="N82" s="25">
        <f t="shared" si="21"/>
        <v>0</v>
      </c>
      <c r="O82" s="42">
        <v>27</v>
      </c>
      <c r="P82" s="21"/>
      <c r="Q82" s="25">
        <f t="shared" si="22"/>
        <v>0.87096774193548387</v>
      </c>
      <c r="R82" s="42">
        <v>0</v>
      </c>
      <c r="S82" s="21"/>
      <c r="T82" s="25">
        <f t="shared" si="23"/>
        <v>0</v>
      </c>
      <c r="U82" s="42">
        <v>195</v>
      </c>
      <c r="V82" s="21"/>
      <c r="W82" s="25">
        <f t="shared" si="24"/>
        <v>0.81932773109243695</v>
      </c>
      <c r="X82" s="42">
        <v>3336</v>
      </c>
      <c r="Y82" s="21"/>
      <c r="Z82" s="25">
        <f t="shared" si="25"/>
        <v>0.9097354785928552</v>
      </c>
      <c r="AA82" s="42">
        <v>165</v>
      </c>
      <c r="AB82" s="21"/>
      <c r="AC82" s="25">
        <f t="shared" si="26"/>
        <v>0.86387434554973819</v>
      </c>
    </row>
    <row r="83" spans="1:29" ht="16.5">
      <c r="A83" s="23"/>
      <c r="B83" s="24">
        <v>2004</v>
      </c>
      <c r="C83" s="42">
        <v>5021</v>
      </c>
      <c r="D83" s="21"/>
      <c r="E83" s="25">
        <f t="shared" si="18"/>
        <v>0.90697254335260113</v>
      </c>
      <c r="F83" s="42">
        <v>159</v>
      </c>
      <c r="G83" s="21"/>
      <c r="H83" s="25">
        <f t="shared" si="19"/>
        <v>0.82383419689119175</v>
      </c>
      <c r="I83" s="42">
        <v>619</v>
      </c>
      <c r="J83" s="21"/>
      <c r="K83" s="25">
        <f t="shared" si="20"/>
        <v>0.91163475699558172</v>
      </c>
      <c r="L83" s="42">
        <v>1</v>
      </c>
      <c r="M83" s="21"/>
      <c r="N83" s="25">
        <f t="shared" si="21"/>
        <v>1</v>
      </c>
      <c r="O83" s="42">
        <v>11</v>
      </c>
      <c r="P83" s="21"/>
      <c r="Q83" s="25">
        <f t="shared" si="22"/>
        <v>1</v>
      </c>
      <c r="R83" s="42">
        <v>133</v>
      </c>
      <c r="S83" s="21"/>
      <c r="T83" s="25">
        <f t="shared" si="23"/>
        <v>0.88666666666666671</v>
      </c>
      <c r="U83" s="42">
        <v>206</v>
      </c>
      <c r="V83" s="21"/>
      <c r="W83" s="25">
        <f t="shared" si="24"/>
        <v>0.86192468619246865</v>
      </c>
      <c r="X83" s="42">
        <v>3637</v>
      </c>
      <c r="Y83" s="21"/>
      <c r="Z83" s="25">
        <f t="shared" si="25"/>
        <v>0.91496855345911954</v>
      </c>
      <c r="AA83" s="42">
        <v>255</v>
      </c>
      <c r="AB83" s="21"/>
      <c r="AC83" s="25">
        <f t="shared" si="26"/>
        <v>0.88541666666666663</v>
      </c>
    </row>
    <row r="84" spans="1:29" ht="16.5">
      <c r="A84" s="23"/>
      <c r="B84" s="24">
        <v>2005</v>
      </c>
      <c r="C84" s="42">
        <v>5137</v>
      </c>
      <c r="D84" s="21"/>
      <c r="E84" s="25">
        <f t="shared" si="18"/>
        <v>0.89933473389355745</v>
      </c>
      <c r="F84" s="42">
        <v>216</v>
      </c>
      <c r="G84" s="21"/>
      <c r="H84" s="25">
        <f t="shared" si="19"/>
        <v>0.77419354838709675</v>
      </c>
      <c r="I84" s="42">
        <v>684</v>
      </c>
      <c r="J84" s="21"/>
      <c r="K84" s="25">
        <f t="shared" si="20"/>
        <v>0.90957446808510634</v>
      </c>
      <c r="L84" s="42">
        <v>0</v>
      </c>
      <c r="M84" s="21"/>
      <c r="N84" s="25">
        <f t="shared" si="21"/>
        <v>0</v>
      </c>
      <c r="O84" s="42">
        <v>8</v>
      </c>
      <c r="P84" s="21"/>
      <c r="Q84" s="25">
        <f t="shared" si="22"/>
        <v>0.66666666666666663</v>
      </c>
      <c r="R84" s="42">
        <v>152</v>
      </c>
      <c r="S84" s="21"/>
      <c r="T84" s="25">
        <f t="shared" si="23"/>
        <v>0.88888888888888884</v>
      </c>
      <c r="U84" s="42">
        <v>272</v>
      </c>
      <c r="V84" s="21"/>
      <c r="W84" s="25">
        <f t="shared" si="24"/>
        <v>0.89473684210526316</v>
      </c>
      <c r="X84" s="42">
        <v>3585</v>
      </c>
      <c r="Y84" s="21"/>
      <c r="Z84" s="25">
        <f t="shared" si="25"/>
        <v>0.90828477324550294</v>
      </c>
      <c r="AA84" s="42">
        <v>220</v>
      </c>
      <c r="AB84" s="21"/>
      <c r="AC84" s="25">
        <f t="shared" si="26"/>
        <v>0.89068825910931171</v>
      </c>
    </row>
    <row r="85" spans="1:29" ht="16.5">
      <c r="A85" s="23"/>
      <c r="B85" s="24">
        <v>2006</v>
      </c>
      <c r="C85" s="42">
        <f>SUM(F85,I85,L85,O85,R85,U85,X85,AA85,)</f>
        <v>4579</v>
      </c>
      <c r="D85" s="21"/>
      <c r="E85" s="25">
        <f t="shared" si="18"/>
        <v>0.9114251592356688</v>
      </c>
      <c r="F85" s="42">
        <v>157</v>
      </c>
      <c r="G85" s="21"/>
      <c r="H85" s="25">
        <f t="shared" si="19"/>
        <v>0.80512820512820515</v>
      </c>
      <c r="I85" s="42">
        <v>553</v>
      </c>
      <c r="J85" s="21"/>
      <c r="K85" s="25">
        <f t="shared" si="20"/>
        <v>0.92785234899328861</v>
      </c>
      <c r="L85" s="42">
        <v>0</v>
      </c>
      <c r="M85" s="21"/>
      <c r="N85" s="25">
        <f t="shared" si="21"/>
        <v>0</v>
      </c>
      <c r="O85" s="42">
        <v>9</v>
      </c>
      <c r="P85" s="21"/>
      <c r="Q85" s="25">
        <f t="shared" si="22"/>
        <v>0.81818181818181823</v>
      </c>
      <c r="R85" s="42">
        <v>127</v>
      </c>
      <c r="S85" s="21"/>
      <c r="T85" s="25">
        <f t="shared" si="23"/>
        <v>0.84105960264900659</v>
      </c>
      <c r="U85" s="42">
        <v>242</v>
      </c>
      <c r="V85" s="21"/>
      <c r="W85" s="25">
        <f t="shared" si="24"/>
        <v>0.87681159420289856</v>
      </c>
      <c r="X85" s="42">
        <v>3286</v>
      </c>
      <c r="Y85" s="21"/>
      <c r="Z85" s="25">
        <f t="shared" si="25"/>
        <v>0.92485223754573598</v>
      </c>
      <c r="AA85" s="42">
        <v>205</v>
      </c>
      <c r="AB85" s="21"/>
      <c r="AC85" s="25">
        <f t="shared" si="26"/>
        <v>0.84710743801652888</v>
      </c>
    </row>
    <row r="86" spans="1:29" ht="16.5">
      <c r="A86" s="23"/>
      <c r="B86" s="24">
        <v>2007</v>
      </c>
      <c r="C86" s="42">
        <f>SUM(F86,I86,L86,O86,R86,U86,X86,AA86,)</f>
        <v>5036</v>
      </c>
      <c r="D86" s="21"/>
      <c r="E86" s="25">
        <f t="shared" si="18"/>
        <v>0.90348044492285606</v>
      </c>
      <c r="F86" s="42">
        <v>147</v>
      </c>
      <c r="G86" s="21"/>
      <c r="H86" s="25">
        <f t="shared" si="19"/>
        <v>0.77777777777777779</v>
      </c>
      <c r="I86" s="42">
        <v>648</v>
      </c>
      <c r="J86" s="21"/>
      <c r="K86" s="25">
        <f t="shared" si="20"/>
        <v>0.90250696378830086</v>
      </c>
      <c r="L86" s="42">
        <v>0</v>
      </c>
      <c r="M86" s="21"/>
      <c r="N86" s="25">
        <f t="shared" si="21"/>
        <v>0</v>
      </c>
      <c r="O86" s="42">
        <v>11</v>
      </c>
      <c r="P86" s="21"/>
      <c r="Q86" s="25">
        <f t="shared" si="22"/>
        <v>0.7857142857142857</v>
      </c>
      <c r="R86" s="42">
        <v>151</v>
      </c>
      <c r="S86" s="21"/>
      <c r="T86" s="25">
        <f t="shared" si="23"/>
        <v>0.87790697674418605</v>
      </c>
      <c r="U86" s="42">
        <v>229</v>
      </c>
      <c r="V86" s="21"/>
      <c r="W86" s="25">
        <f t="shared" si="24"/>
        <v>0.87404580152671751</v>
      </c>
      <c r="X86" s="42">
        <v>3513</v>
      </c>
      <c r="Y86" s="21"/>
      <c r="Z86" s="25">
        <f t="shared" si="25"/>
        <v>0.911993769470405</v>
      </c>
      <c r="AA86" s="42">
        <v>337</v>
      </c>
      <c r="AB86" s="21"/>
      <c r="AC86" s="25">
        <f t="shared" si="26"/>
        <v>0.91825613079019075</v>
      </c>
    </row>
    <row r="87" spans="1:29" ht="16.5">
      <c r="A87" s="23"/>
      <c r="B87" s="24">
        <v>2008</v>
      </c>
      <c r="C87" s="42">
        <f>SUM(F87,I87,L87,O87,R87,U87,X87,AA87,)</f>
        <v>4876</v>
      </c>
      <c r="D87" s="21"/>
      <c r="E87" s="25">
        <f t="shared" si="18"/>
        <v>0.91550882463387162</v>
      </c>
      <c r="F87" s="42">
        <v>167</v>
      </c>
      <c r="G87" s="21"/>
      <c r="H87" s="25">
        <f t="shared" si="19"/>
        <v>0.81463414634146336</v>
      </c>
      <c r="I87" s="42">
        <v>588</v>
      </c>
      <c r="J87" s="21"/>
      <c r="K87" s="25">
        <f t="shared" si="20"/>
        <v>0.91731669266770666</v>
      </c>
      <c r="L87" s="42">
        <v>2</v>
      </c>
      <c r="M87" s="21"/>
      <c r="N87" s="25">
        <f t="shared" si="21"/>
        <v>1</v>
      </c>
      <c r="O87" s="42">
        <v>7</v>
      </c>
      <c r="P87" s="21"/>
      <c r="Q87" s="25">
        <f t="shared" si="22"/>
        <v>0.875</v>
      </c>
      <c r="R87" s="42">
        <v>184</v>
      </c>
      <c r="S87" s="21"/>
      <c r="T87" s="25">
        <f t="shared" si="23"/>
        <v>0.92929292929292928</v>
      </c>
      <c r="U87" s="42">
        <v>182</v>
      </c>
      <c r="V87" s="21"/>
      <c r="W87" s="25">
        <f t="shared" si="24"/>
        <v>0.90099009900990101</v>
      </c>
      <c r="X87" s="42">
        <v>3495</v>
      </c>
      <c r="Y87" s="21"/>
      <c r="Z87" s="25">
        <f t="shared" si="25"/>
        <v>0.92094861660079053</v>
      </c>
      <c r="AA87" s="42">
        <v>251</v>
      </c>
      <c r="AB87" s="21"/>
      <c r="AC87" s="25">
        <f t="shared" si="26"/>
        <v>0.91272727272727272</v>
      </c>
    </row>
    <row r="88" spans="1:29" ht="15" customHeight="1">
      <c r="A88" s="26"/>
      <c r="B88" s="24"/>
      <c r="C88" s="21"/>
      <c r="D88" s="21"/>
      <c r="E88" s="25"/>
      <c r="F88" s="21"/>
      <c r="G88" s="21"/>
      <c r="H88" s="25"/>
      <c r="I88" s="21"/>
      <c r="J88" s="21"/>
      <c r="K88" s="25"/>
      <c r="L88" s="21"/>
      <c r="M88" s="21"/>
      <c r="N88" s="25"/>
      <c r="O88" s="21"/>
      <c r="P88" s="21"/>
      <c r="Q88" s="25"/>
      <c r="R88" s="21"/>
      <c r="S88" s="21"/>
      <c r="T88" s="25"/>
      <c r="U88" s="21"/>
      <c r="V88" s="21"/>
      <c r="W88" s="25"/>
      <c r="X88" s="21"/>
      <c r="Y88" s="21"/>
      <c r="Z88" s="25"/>
      <c r="AA88" s="21"/>
      <c r="AB88" s="21"/>
      <c r="AC88" s="25"/>
    </row>
    <row r="89" spans="1:29" ht="16.5" hidden="1">
      <c r="A89" s="23" t="s">
        <v>22</v>
      </c>
      <c r="B89" s="24">
        <v>1975</v>
      </c>
      <c r="C89" s="21">
        <v>1638</v>
      </c>
      <c r="D89" s="21"/>
      <c r="E89" s="25">
        <f t="shared" ref="E89:E122" si="27">IF(C19=0,0,C89/C19)</f>
        <v>0.35732984293193715</v>
      </c>
      <c r="F89" s="21">
        <v>172</v>
      </c>
      <c r="G89" s="21"/>
      <c r="H89" s="25">
        <f t="shared" ref="H89:H122" si="28">IF(F19=0,0,F89/F19)</f>
        <v>0.51190476190476186</v>
      </c>
      <c r="I89" s="21">
        <v>27</v>
      </c>
      <c r="J89" s="21"/>
      <c r="K89" s="25">
        <f t="shared" ref="K89:K122" si="29">IF(I19=0,0,I89/I19)</f>
        <v>0.34615384615384615</v>
      </c>
      <c r="L89" s="21">
        <v>9</v>
      </c>
      <c r="M89" s="21"/>
      <c r="N89" s="25">
        <f t="shared" ref="N89:N122" si="30">IF(L19=0,0,L89/L19)</f>
        <v>0.69230769230769229</v>
      </c>
      <c r="O89" s="21">
        <v>9</v>
      </c>
      <c r="P89" s="21"/>
      <c r="Q89" s="25">
        <f t="shared" ref="Q89:Q122" si="31">IF(O19=0,0,O89/O19)</f>
        <v>0.69230769230769229</v>
      </c>
      <c r="R89" s="21">
        <v>29</v>
      </c>
      <c r="S89" s="21"/>
      <c r="T89" s="25">
        <f t="shared" ref="T89:T122" si="32">IF(R19=0,0,R89/R19)</f>
        <v>0.55769230769230771</v>
      </c>
      <c r="U89" s="21">
        <v>29</v>
      </c>
      <c r="V89" s="21"/>
      <c r="W89" s="25">
        <f t="shared" ref="W89:W122" si="33">IF(U19=0,0,U89/U19)</f>
        <v>0.55769230769230771</v>
      </c>
      <c r="X89" s="21">
        <v>1324</v>
      </c>
      <c r="Y89" s="21"/>
      <c r="Z89" s="25">
        <f t="shared" ref="Z89:Z122" si="34">IF(X19=0,0,X89/X19)</f>
        <v>0.32869910625620657</v>
      </c>
      <c r="AA89" s="21">
        <v>77</v>
      </c>
      <c r="AB89" s="21"/>
      <c r="AC89" s="25">
        <f t="shared" ref="AC89:AC122" si="35">IF(AA19=0,0,AA89/AA19)</f>
        <v>1</v>
      </c>
    </row>
    <row r="90" spans="1:29" ht="16.5" hidden="1">
      <c r="A90" s="23" t="s">
        <v>23</v>
      </c>
      <c r="B90" s="24">
        <v>1976</v>
      </c>
      <c r="C90" s="21">
        <v>1283</v>
      </c>
      <c r="D90" s="21"/>
      <c r="E90" s="25">
        <f t="shared" si="27"/>
        <v>0.29185623293903551</v>
      </c>
      <c r="F90" s="21">
        <v>124</v>
      </c>
      <c r="G90" s="21"/>
      <c r="H90" s="25">
        <f t="shared" si="28"/>
        <v>0.48062015503875971</v>
      </c>
      <c r="I90" s="21">
        <v>18</v>
      </c>
      <c r="J90" s="21"/>
      <c r="K90" s="25">
        <f t="shared" si="29"/>
        <v>0.27692307692307694</v>
      </c>
      <c r="L90" s="21">
        <v>5</v>
      </c>
      <c r="M90" s="21"/>
      <c r="N90" s="25">
        <f t="shared" si="30"/>
        <v>0.625</v>
      </c>
      <c r="O90" s="21">
        <v>5</v>
      </c>
      <c r="P90" s="21"/>
      <c r="Q90" s="25">
        <f t="shared" si="31"/>
        <v>0.625</v>
      </c>
      <c r="R90" s="21">
        <v>23</v>
      </c>
      <c r="S90" s="21"/>
      <c r="T90" s="25">
        <f t="shared" si="32"/>
        <v>0.40350877192982454</v>
      </c>
      <c r="U90" s="21">
        <v>23</v>
      </c>
      <c r="V90" s="21"/>
      <c r="W90" s="25">
        <f t="shared" si="33"/>
        <v>0.40350877192982454</v>
      </c>
      <c r="X90" s="21">
        <v>1101</v>
      </c>
      <c r="Y90" s="21"/>
      <c r="Z90" s="25">
        <f t="shared" si="34"/>
        <v>0.27607823470411236</v>
      </c>
      <c r="AA90" s="21">
        <v>12</v>
      </c>
      <c r="AB90" s="21"/>
      <c r="AC90" s="25">
        <f t="shared" si="35"/>
        <v>0.6</v>
      </c>
    </row>
    <row r="91" spans="1:29" ht="16.5" hidden="1">
      <c r="A91" s="23" t="s">
        <v>24</v>
      </c>
      <c r="B91" s="24">
        <v>1977</v>
      </c>
      <c r="C91" s="21">
        <v>1240</v>
      </c>
      <c r="D91" s="21"/>
      <c r="E91" s="25">
        <f t="shared" si="27"/>
        <v>0.28336380255941501</v>
      </c>
      <c r="F91" s="21">
        <v>134</v>
      </c>
      <c r="G91" s="21"/>
      <c r="H91" s="25">
        <f t="shared" si="28"/>
        <v>0.47349823321554768</v>
      </c>
      <c r="I91" s="21">
        <v>24</v>
      </c>
      <c r="J91" s="21"/>
      <c r="K91" s="25">
        <f t="shared" si="29"/>
        <v>0.27586206896551724</v>
      </c>
      <c r="L91" s="21">
        <v>8</v>
      </c>
      <c r="M91" s="21"/>
      <c r="N91" s="25">
        <f t="shared" si="30"/>
        <v>0.5</v>
      </c>
      <c r="O91" s="21">
        <v>8</v>
      </c>
      <c r="P91" s="21"/>
      <c r="Q91" s="25">
        <f t="shared" si="31"/>
        <v>0.5</v>
      </c>
      <c r="R91" s="21">
        <v>20</v>
      </c>
      <c r="S91" s="21"/>
      <c r="T91" s="25">
        <f t="shared" si="32"/>
        <v>0.40816326530612246</v>
      </c>
      <c r="U91" s="21">
        <v>20</v>
      </c>
      <c r="V91" s="21"/>
      <c r="W91" s="25">
        <f t="shared" si="33"/>
        <v>0.40816326530612246</v>
      </c>
      <c r="X91" s="21">
        <v>1041</v>
      </c>
      <c r="Y91" s="21"/>
      <c r="Z91" s="25">
        <f t="shared" si="34"/>
        <v>0.26542580316165221</v>
      </c>
      <c r="AA91" s="21">
        <v>13</v>
      </c>
      <c r="AB91" s="21"/>
      <c r="AC91" s="25">
        <f t="shared" si="35"/>
        <v>0.68421052631578949</v>
      </c>
    </row>
    <row r="92" spans="1:29" ht="16.5" hidden="1">
      <c r="A92" s="23"/>
      <c r="B92" s="24">
        <v>1978</v>
      </c>
      <c r="C92" s="21">
        <v>1147</v>
      </c>
      <c r="D92" s="21"/>
      <c r="E92" s="25">
        <f t="shared" si="27"/>
        <v>0.26742830496619258</v>
      </c>
      <c r="F92" s="21">
        <v>113</v>
      </c>
      <c r="G92" s="21"/>
      <c r="H92" s="25">
        <f t="shared" si="28"/>
        <v>0.41697416974169743</v>
      </c>
      <c r="I92" s="21">
        <v>18</v>
      </c>
      <c r="J92" s="21"/>
      <c r="K92" s="25">
        <f t="shared" si="29"/>
        <v>0.18</v>
      </c>
      <c r="L92" s="21">
        <v>8</v>
      </c>
      <c r="M92" s="21"/>
      <c r="N92" s="25">
        <f t="shared" si="30"/>
        <v>0.33333333333333331</v>
      </c>
      <c r="O92" s="21">
        <v>8</v>
      </c>
      <c r="P92" s="21"/>
      <c r="Q92" s="25">
        <f t="shared" si="31"/>
        <v>0.33333333333333331</v>
      </c>
      <c r="R92" s="21">
        <v>21</v>
      </c>
      <c r="S92" s="21"/>
      <c r="T92" s="25">
        <f t="shared" si="32"/>
        <v>0.40384615384615385</v>
      </c>
      <c r="U92" s="21">
        <v>21</v>
      </c>
      <c r="V92" s="21"/>
      <c r="W92" s="25">
        <f t="shared" si="33"/>
        <v>0.40384615384615385</v>
      </c>
      <c r="X92" s="21">
        <v>979</v>
      </c>
      <c r="Y92" s="21"/>
      <c r="Z92" s="25">
        <f t="shared" si="34"/>
        <v>0.25588081547307895</v>
      </c>
      <c r="AA92" s="21">
        <v>8</v>
      </c>
      <c r="AB92" s="21"/>
      <c r="AC92" s="25">
        <f t="shared" si="35"/>
        <v>0.5</v>
      </c>
    </row>
    <row r="93" spans="1:29" ht="15.75" hidden="1">
      <c r="A93"/>
      <c r="B93" s="24">
        <v>1979</v>
      </c>
      <c r="C93" s="21">
        <v>998</v>
      </c>
      <c r="D93" s="21"/>
      <c r="E93" s="25">
        <f t="shared" si="27"/>
        <v>0.23767563705644201</v>
      </c>
      <c r="F93" s="21">
        <v>82</v>
      </c>
      <c r="G93" s="21"/>
      <c r="H93" s="25">
        <f t="shared" si="28"/>
        <v>0.4039408866995074</v>
      </c>
      <c r="I93" s="21">
        <v>40</v>
      </c>
      <c r="J93" s="21"/>
      <c r="K93" s="25">
        <f t="shared" si="29"/>
        <v>0.29411764705882354</v>
      </c>
      <c r="L93" s="21">
        <v>4</v>
      </c>
      <c r="M93" s="21"/>
      <c r="N93" s="25">
        <f t="shared" si="30"/>
        <v>0.25</v>
      </c>
      <c r="O93" s="21">
        <v>4</v>
      </c>
      <c r="P93" s="21"/>
      <c r="Q93" s="25">
        <f t="shared" si="31"/>
        <v>0.25</v>
      </c>
      <c r="R93" s="21">
        <v>20</v>
      </c>
      <c r="S93" s="21"/>
      <c r="T93" s="25">
        <f t="shared" si="32"/>
        <v>0.47619047619047616</v>
      </c>
      <c r="U93" s="21">
        <v>20</v>
      </c>
      <c r="V93" s="21"/>
      <c r="W93" s="25">
        <f t="shared" si="33"/>
        <v>0.47619047619047616</v>
      </c>
      <c r="X93" s="21">
        <v>846</v>
      </c>
      <c r="Y93" s="21"/>
      <c r="Z93" s="25">
        <f t="shared" si="34"/>
        <v>0.22369116869381281</v>
      </c>
      <c r="AA93" s="21">
        <v>6</v>
      </c>
      <c r="AB93" s="21"/>
      <c r="AC93" s="25">
        <f t="shared" si="35"/>
        <v>0.3</v>
      </c>
    </row>
    <row r="94" spans="1:29" ht="15.75" hidden="1">
      <c r="A94"/>
      <c r="B94" s="24">
        <v>1980</v>
      </c>
      <c r="C94" s="21">
        <v>1077</v>
      </c>
      <c r="D94" s="21"/>
      <c r="E94" s="25">
        <f t="shared" si="27"/>
        <v>0.24361004297670211</v>
      </c>
      <c r="F94" s="21">
        <v>70</v>
      </c>
      <c r="G94" s="21"/>
      <c r="H94" s="25">
        <f t="shared" si="28"/>
        <v>0.38461538461538464</v>
      </c>
      <c r="I94" s="21">
        <v>29</v>
      </c>
      <c r="J94" s="21"/>
      <c r="K94" s="25">
        <f t="shared" si="29"/>
        <v>0.20279720279720279</v>
      </c>
      <c r="L94" s="21">
        <v>9</v>
      </c>
      <c r="M94" s="21"/>
      <c r="N94" s="25">
        <f t="shared" si="30"/>
        <v>0.40909090909090912</v>
      </c>
      <c r="O94" s="21">
        <v>9</v>
      </c>
      <c r="P94" s="21"/>
      <c r="Q94" s="25">
        <f t="shared" si="31"/>
        <v>0.40909090909090912</v>
      </c>
      <c r="R94" s="21">
        <v>21</v>
      </c>
      <c r="S94" s="21"/>
      <c r="T94" s="25">
        <f t="shared" si="32"/>
        <v>0.4375</v>
      </c>
      <c r="U94" s="21">
        <v>21</v>
      </c>
      <c r="V94" s="21"/>
      <c r="W94" s="25">
        <f t="shared" si="33"/>
        <v>0.4375</v>
      </c>
      <c r="X94" s="21">
        <v>943</v>
      </c>
      <c r="Y94" s="21"/>
      <c r="Z94" s="25">
        <f t="shared" si="34"/>
        <v>0.23563218390804597</v>
      </c>
      <c r="AA94" s="21">
        <v>5</v>
      </c>
      <c r="AB94" s="21"/>
      <c r="AC94" s="25">
        <f t="shared" si="35"/>
        <v>0.20833333333333334</v>
      </c>
    </row>
    <row r="95" spans="1:29" ht="15.75" hidden="1">
      <c r="B95" s="24">
        <v>1981</v>
      </c>
      <c r="C95" s="21">
        <v>918</v>
      </c>
      <c r="D95" s="21"/>
      <c r="E95" s="25">
        <f t="shared" si="27"/>
        <v>0.21696998345544788</v>
      </c>
      <c r="F95" s="21">
        <v>92</v>
      </c>
      <c r="G95" s="21"/>
      <c r="H95" s="25">
        <f t="shared" si="28"/>
        <v>0.48677248677248675</v>
      </c>
      <c r="I95" s="21">
        <v>26</v>
      </c>
      <c r="J95" s="21"/>
      <c r="K95" s="25">
        <f t="shared" si="29"/>
        <v>0.18055555555555555</v>
      </c>
      <c r="L95" s="21">
        <v>7</v>
      </c>
      <c r="M95" s="21"/>
      <c r="N95" s="25">
        <f t="shared" si="30"/>
        <v>0.3888888888888889</v>
      </c>
      <c r="O95" s="21">
        <v>7</v>
      </c>
      <c r="P95" s="21"/>
      <c r="Q95" s="25">
        <f t="shared" si="31"/>
        <v>0.3888888888888889</v>
      </c>
      <c r="R95" s="21">
        <v>9</v>
      </c>
      <c r="S95" s="21"/>
      <c r="T95" s="25">
        <f t="shared" si="32"/>
        <v>0.17647058823529413</v>
      </c>
      <c r="U95" s="21">
        <v>9</v>
      </c>
      <c r="V95" s="21"/>
      <c r="W95" s="25">
        <f t="shared" si="33"/>
        <v>0.17647058823529413</v>
      </c>
      <c r="X95" s="21">
        <v>776</v>
      </c>
      <c r="Y95" s="21"/>
      <c r="Z95" s="25">
        <f t="shared" si="34"/>
        <v>0.20383504071447334</v>
      </c>
      <c r="AA95" s="21">
        <v>8</v>
      </c>
      <c r="AB95" s="21"/>
      <c r="AC95" s="25">
        <f t="shared" si="35"/>
        <v>0.36363636363636365</v>
      </c>
    </row>
    <row r="96" spans="1:29" ht="15.75" hidden="1">
      <c r="B96" s="24">
        <v>1982</v>
      </c>
      <c r="C96" s="21">
        <v>879</v>
      </c>
      <c r="D96" s="21"/>
      <c r="E96" s="25">
        <f t="shared" si="27"/>
        <v>0.20328399629972249</v>
      </c>
      <c r="F96" s="21">
        <v>84</v>
      </c>
      <c r="G96" s="21"/>
      <c r="H96" s="25">
        <f t="shared" si="28"/>
        <v>0.39622641509433965</v>
      </c>
      <c r="I96" s="21">
        <v>27</v>
      </c>
      <c r="J96" s="21"/>
      <c r="K96" s="25">
        <f t="shared" si="29"/>
        <v>0.15789473684210525</v>
      </c>
      <c r="L96" s="21">
        <v>3</v>
      </c>
      <c r="M96" s="21"/>
      <c r="N96" s="25">
        <f t="shared" si="30"/>
        <v>0.3</v>
      </c>
      <c r="O96" s="21">
        <v>3</v>
      </c>
      <c r="P96" s="21"/>
      <c r="Q96" s="25">
        <f t="shared" si="31"/>
        <v>0.3</v>
      </c>
      <c r="R96" s="21">
        <v>18</v>
      </c>
      <c r="S96" s="21"/>
      <c r="T96" s="25">
        <f t="shared" si="32"/>
        <v>0.39130434782608697</v>
      </c>
      <c r="U96" s="21">
        <v>18</v>
      </c>
      <c r="V96" s="21"/>
      <c r="W96" s="25">
        <f t="shared" si="33"/>
        <v>0.39130434782608697</v>
      </c>
      <c r="X96" s="21">
        <v>741</v>
      </c>
      <c r="Y96" s="21"/>
      <c r="Z96" s="25">
        <f t="shared" si="34"/>
        <v>0.19117647058823528</v>
      </c>
      <c r="AA96" s="21">
        <v>6</v>
      </c>
      <c r="AB96" s="21"/>
      <c r="AC96" s="25">
        <f t="shared" si="35"/>
        <v>0.66666666666666663</v>
      </c>
    </row>
    <row r="97" spans="1:29" ht="15.75" hidden="1">
      <c r="B97" s="24">
        <v>1983</v>
      </c>
      <c r="C97" s="21">
        <v>796</v>
      </c>
      <c r="D97" s="21"/>
      <c r="E97" s="25">
        <f t="shared" si="27"/>
        <v>0.18374884579870729</v>
      </c>
      <c r="F97" s="21">
        <v>76</v>
      </c>
      <c r="G97" s="21"/>
      <c r="H97" s="25">
        <f t="shared" si="28"/>
        <v>0.40425531914893614</v>
      </c>
      <c r="I97" s="21">
        <v>41</v>
      </c>
      <c r="J97" s="21"/>
      <c r="K97" s="25">
        <f t="shared" si="29"/>
        <v>0.20398009950248755</v>
      </c>
      <c r="L97" s="21">
        <v>2</v>
      </c>
      <c r="M97" s="21"/>
      <c r="N97" s="25">
        <f t="shared" si="30"/>
        <v>0.22222222222222221</v>
      </c>
      <c r="O97" s="21">
        <v>2</v>
      </c>
      <c r="P97" s="21"/>
      <c r="Q97" s="25">
        <f t="shared" si="31"/>
        <v>0.22222222222222221</v>
      </c>
      <c r="R97" s="21">
        <v>11</v>
      </c>
      <c r="S97" s="21"/>
      <c r="T97" s="25">
        <f t="shared" si="32"/>
        <v>0.21153846153846154</v>
      </c>
      <c r="U97" s="21">
        <v>11</v>
      </c>
      <c r="V97" s="21"/>
      <c r="W97" s="25">
        <f t="shared" si="33"/>
        <v>0.21153846153846154</v>
      </c>
      <c r="X97" s="21">
        <v>666</v>
      </c>
      <c r="Y97" s="21"/>
      <c r="Z97" s="25">
        <f t="shared" si="34"/>
        <v>0.17156105100463678</v>
      </c>
      <c r="AA97" s="21">
        <v>0</v>
      </c>
      <c r="AB97" s="21"/>
      <c r="AC97" s="25">
        <f t="shared" si="35"/>
        <v>0</v>
      </c>
    </row>
    <row r="98" spans="1:29" ht="15.75" hidden="1">
      <c r="B98" s="24">
        <v>1984</v>
      </c>
      <c r="C98" s="21">
        <v>740</v>
      </c>
      <c r="D98" s="21"/>
      <c r="E98" s="25">
        <f t="shared" si="27"/>
        <v>0.16621743036837378</v>
      </c>
      <c r="F98" s="21">
        <v>80</v>
      </c>
      <c r="G98" s="21"/>
      <c r="H98" s="25">
        <f t="shared" si="28"/>
        <v>0.38277511961722488</v>
      </c>
      <c r="I98" s="21">
        <v>29</v>
      </c>
      <c r="J98" s="21"/>
      <c r="K98" s="25">
        <f t="shared" si="29"/>
        <v>0.11693548387096774</v>
      </c>
      <c r="L98" s="21">
        <v>5</v>
      </c>
      <c r="M98" s="21"/>
      <c r="N98" s="25">
        <f t="shared" si="30"/>
        <v>0.22727272727272727</v>
      </c>
      <c r="O98" s="21">
        <v>5</v>
      </c>
      <c r="P98" s="21"/>
      <c r="Q98" s="25">
        <f t="shared" si="31"/>
        <v>0.22727272727272727</v>
      </c>
      <c r="R98" s="21">
        <v>24</v>
      </c>
      <c r="S98" s="21"/>
      <c r="T98" s="25">
        <f t="shared" si="32"/>
        <v>0.31578947368421051</v>
      </c>
      <c r="U98" s="21">
        <v>24</v>
      </c>
      <c r="V98" s="21"/>
      <c r="W98" s="25">
        <f t="shared" si="33"/>
        <v>0.31578947368421051</v>
      </c>
      <c r="X98" s="21">
        <v>602</v>
      </c>
      <c r="Y98" s="21"/>
      <c r="Z98" s="25">
        <f t="shared" si="34"/>
        <v>0.15447780343854248</v>
      </c>
      <c r="AA98" s="21">
        <v>0</v>
      </c>
      <c r="AB98" s="21"/>
      <c r="AC98" s="25">
        <f t="shared" si="35"/>
        <v>0</v>
      </c>
    </row>
    <row r="99" spans="1:29" ht="16.5" hidden="1">
      <c r="A99" s="23"/>
      <c r="B99" s="24">
        <v>1985</v>
      </c>
      <c r="C99" s="21">
        <v>687</v>
      </c>
      <c r="D99" s="21"/>
      <c r="E99" s="25">
        <f t="shared" si="27"/>
        <v>0.15400134498991258</v>
      </c>
      <c r="F99" s="21">
        <v>63</v>
      </c>
      <c r="G99" s="21"/>
      <c r="H99" s="25">
        <f t="shared" si="28"/>
        <v>0.27155172413793105</v>
      </c>
      <c r="I99" s="21">
        <v>42</v>
      </c>
      <c r="J99" s="21"/>
      <c r="K99" s="25">
        <f t="shared" si="29"/>
        <v>0.15053763440860216</v>
      </c>
      <c r="L99" s="21">
        <v>5</v>
      </c>
      <c r="M99" s="21"/>
      <c r="N99" s="25">
        <f t="shared" si="30"/>
        <v>0.35714285714285715</v>
      </c>
      <c r="O99" s="21">
        <v>5</v>
      </c>
      <c r="P99" s="21"/>
      <c r="Q99" s="25">
        <f t="shared" si="31"/>
        <v>0.35714285714285715</v>
      </c>
      <c r="R99" s="21">
        <v>28</v>
      </c>
      <c r="S99" s="21"/>
      <c r="T99" s="25">
        <f t="shared" si="32"/>
        <v>0.33333333333333331</v>
      </c>
      <c r="U99" s="21">
        <v>28</v>
      </c>
      <c r="V99" s="21"/>
      <c r="W99" s="25">
        <f t="shared" si="33"/>
        <v>0.33333333333333331</v>
      </c>
      <c r="X99" s="21">
        <v>549</v>
      </c>
      <c r="Y99" s="21"/>
      <c r="Z99" s="25">
        <f t="shared" si="34"/>
        <v>0.1425233644859813</v>
      </c>
      <c r="AA99" s="21">
        <v>0</v>
      </c>
      <c r="AB99" s="21"/>
      <c r="AC99" s="25">
        <f t="shared" si="35"/>
        <v>0</v>
      </c>
    </row>
    <row r="100" spans="1:29" ht="16.5" hidden="1">
      <c r="A100" s="23"/>
      <c r="B100" s="24">
        <v>1986</v>
      </c>
      <c r="C100" s="21">
        <v>647</v>
      </c>
      <c r="D100" s="21"/>
      <c r="E100" s="25">
        <f t="shared" si="27"/>
        <v>0.1365843360776863</v>
      </c>
      <c r="F100" s="21">
        <v>89</v>
      </c>
      <c r="G100" s="21"/>
      <c r="H100" s="25">
        <f t="shared" si="28"/>
        <v>0.32363636363636361</v>
      </c>
      <c r="I100" s="21">
        <v>36</v>
      </c>
      <c r="J100" s="21"/>
      <c r="K100" s="25">
        <f t="shared" si="29"/>
        <v>0.12121212121212122</v>
      </c>
      <c r="L100" s="21">
        <v>7</v>
      </c>
      <c r="M100" s="21"/>
      <c r="N100" s="25">
        <f t="shared" si="30"/>
        <v>0.36842105263157893</v>
      </c>
      <c r="O100" s="21">
        <v>7</v>
      </c>
      <c r="P100" s="21"/>
      <c r="Q100" s="25">
        <f t="shared" si="31"/>
        <v>0.36842105263157893</v>
      </c>
      <c r="R100" s="21">
        <v>28</v>
      </c>
      <c r="S100" s="21"/>
      <c r="T100" s="25">
        <f t="shared" si="32"/>
        <v>0.25225225225225223</v>
      </c>
      <c r="U100" s="21">
        <v>28</v>
      </c>
      <c r="V100" s="21"/>
      <c r="W100" s="25">
        <f t="shared" si="33"/>
        <v>0.25225225225225223</v>
      </c>
      <c r="X100" s="21">
        <v>486</v>
      </c>
      <c r="Y100" s="21"/>
      <c r="Z100" s="25">
        <f t="shared" si="34"/>
        <v>0.12047595438770452</v>
      </c>
      <c r="AA100" s="21">
        <v>1</v>
      </c>
      <c r="AB100" s="21"/>
      <c r="AC100" s="25">
        <f t="shared" si="35"/>
        <v>1</v>
      </c>
    </row>
    <row r="101" spans="1:29" ht="16.5" hidden="1">
      <c r="A101" s="23" t="s">
        <v>25</v>
      </c>
      <c r="B101" s="24">
        <v>1987</v>
      </c>
      <c r="C101" s="21">
        <v>626</v>
      </c>
      <c r="D101" s="21"/>
      <c r="E101" s="25">
        <f t="shared" si="27"/>
        <v>0.13445017182130584</v>
      </c>
      <c r="F101" s="21">
        <v>80</v>
      </c>
      <c r="G101" s="21"/>
      <c r="H101" s="25">
        <f t="shared" si="28"/>
        <v>0.32128514056224899</v>
      </c>
      <c r="I101" s="21">
        <v>42</v>
      </c>
      <c r="J101" s="21"/>
      <c r="K101" s="25">
        <f t="shared" si="29"/>
        <v>0.11052631578947368</v>
      </c>
      <c r="L101" s="21">
        <v>5</v>
      </c>
      <c r="M101" s="21"/>
      <c r="N101" s="25">
        <f t="shared" si="30"/>
        <v>0.33333333333333331</v>
      </c>
      <c r="O101" s="21">
        <v>5</v>
      </c>
      <c r="P101" s="21"/>
      <c r="Q101" s="25">
        <f t="shared" si="31"/>
        <v>0.33333333333333331</v>
      </c>
      <c r="R101" s="21">
        <v>29</v>
      </c>
      <c r="S101" s="21"/>
      <c r="T101" s="25">
        <f t="shared" si="32"/>
        <v>0.25217391304347825</v>
      </c>
      <c r="U101" s="21">
        <v>29</v>
      </c>
      <c r="V101" s="21"/>
      <c r="W101" s="25">
        <f t="shared" si="33"/>
        <v>0.25217391304347825</v>
      </c>
      <c r="X101" s="21">
        <v>464</v>
      </c>
      <c r="Y101" s="21"/>
      <c r="Z101" s="25">
        <f t="shared" si="34"/>
        <v>0.11952601751674395</v>
      </c>
      <c r="AA101" s="21">
        <v>6</v>
      </c>
      <c r="AB101" s="21"/>
      <c r="AC101" s="25">
        <f t="shared" si="35"/>
        <v>0.4</v>
      </c>
    </row>
    <row r="102" spans="1:29" ht="15.75" hidden="1">
      <c r="B102" s="24">
        <v>1988</v>
      </c>
      <c r="C102" s="21">
        <v>617</v>
      </c>
      <c r="D102" s="21"/>
      <c r="E102" s="25">
        <f t="shared" si="27"/>
        <v>0.13557459898923313</v>
      </c>
      <c r="F102" s="21">
        <v>83</v>
      </c>
      <c r="G102" s="21"/>
      <c r="H102" s="25">
        <f t="shared" si="28"/>
        <v>0.27852348993288589</v>
      </c>
      <c r="I102" s="21">
        <v>53</v>
      </c>
      <c r="J102" s="21"/>
      <c r="K102" s="25">
        <f t="shared" si="29"/>
        <v>0.125</v>
      </c>
      <c r="L102" s="21">
        <v>8</v>
      </c>
      <c r="M102" s="21"/>
      <c r="N102" s="25">
        <f t="shared" si="30"/>
        <v>0.25806451612903225</v>
      </c>
      <c r="O102" s="21">
        <v>8</v>
      </c>
      <c r="P102" s="21"/>
      <c r="Q102" s="25">
        <f t="shared" si="31"/>
        <v>0.25806451612903225</v>
      </c>
      <c r="R102" s="21">
        <v>45</v>
      </c>
      <c r="S102" s="21"/>
      <c r="T102" s="25">
        <f t="shared" si="32"/>
        <v>0.25568181818181818</v>
      </c>
      <c r="U102" s="21">
        <v>45</v>
      </c>
      <c r="V102" s="21"/>
      <c r="W102" s="25">
        <f t="shared" si="33"/>
        <v>0.25568181818181818</v>
      </c>
      <c r="X102" s="21">
        <v>426</v>
      </c>
      <c r="Y102" s="21"/>
      <c r="Z102" s="25">
        <f t="shared" si="34"/>
        <v>0.11843202668890743</v>
      </c>
      <c r="AA102" s="21">
        <v>2</v>
      </c>
      <c r="AB102" s="21"/>
      <c r="AC102" s="25">
        <f t="shared" si="35"/>
        <v>0.08</v>
      </c>
    </row>
    <row r="103" spans="1:29" ht="15.75" hidden="1">
      <c r="B103" s="24">
        <v>1989</v>
      </c>
      <c r="C103" s="21">
        <v>647</v>
      </c>
      <c r="D103" s="21"/>
      <c r="E103" s="25">
        <f t="shared" si="27"/>
        <v>0.13696020321761218</v>
      </c>
      <c r="F103" s="21">
        <v>63</v>
      </c>
      <c r="G103" s="21"/>
      <c r="H103" s="25">
        <f t="shared" si="28"/>
        <v>0.24609375</v>
      </c>
      <c r="I103" s="21">
        <v>61</v>
      </c>
      <c r="J103" s="21"/>
      <c r="K103" s="25">
        <f t="shared" si="29"/>
        <v>0.13118279569892474</v>
      </c>
      <c r="L103" s="21">
        <v>3</v>
      </c>
      <c r="M103" s="21"/>
      <c r="N103" s="25">
        <f t="shared" si="30"/>
        <v>0.13043478260869565</v>
      </c>
      <c r="O103" s="21">
        <v>3</v>
      </c>
      <c r="P103" s="21"/>
      <c r="Q103" s="25">
        <f t="shared" si="31"/>
        <v>0.13043478260869565</v>
      </c>
      <c r="R103" s="21">
        <v>27</v>
      </c>
      <c r="S103" s="21"/>
      <c r="T103" s="25">
        <f t="shared" si="32"/>
        <v>0.16463414634146342</v>
      </c>
      <c r="U103" s="21">
        <v>27</v>
      </c>
      <c r="V103" s="21"/>
      <c r="W103" s="25">
        <f t="shared" si="33"/>
        <v>0.16463414634146342</v>
      </c>
      <c r="X103" s="21">
        <v>474</v>
      </c>
      <c r="Y103" s="21"/>
      <c r="Z103" s="25">
        <f t="shared" si="34"/>
        <v>0.12901469787697334</v>
      </c>
      <c r="AA103" s="21">
        <v>19</v>
      </c>
      <c r="AB103" s="21"/>
      <c r="AC103" s="25">
        <f t="shared" si="35"/>
        <v>0.13380281690140844</v>
      </c>
    </row>
    <row r="104" spans="1:29" ht="15.75" hidden="1">
      <c r="B104" s="24">
        <v>1990</v>
      </c>
      <c r="C104" s="21">
        <v>705</v>
      </c>
      <c r="D104" s="21"/>
      <c r="E104" s="25">
        <f t="shared" si="27"/>
        <v>0.15161290322580645</v>
      </c>
      <c r="F104" s="21">
        <v>116</v>
      </c>
      <c r="G104" s="21"/>
      <c r="H104" s="25">
        <f t="shared" si="28"/>
        <v>0.3258426966292135</v>
      </c>
      <c r="I104" s="21">
        <v>61</v>
      </c>
      <c r="J104" s="21"/>
      <c r="K104" s="25">
        <f t="shared" si="29"/>
        <v>0.13646532438478748</v>
      </c>
      <c r="L104" s="21">
        <v>5</v>
      </c>
      <c r="M104" s="21"/>
      <c r="N104" s="25">
        <f t="shared" si="30"/>
        <v>0.25</v>
      </c>
      <c r="O104" s="21">
        <v>5</v>
      </c>
      <c r="P104" s="21"/>
      <c r="Q104" s="25">
        <f t="shared" si="31"/>
        <v>0.25</v>
      </c>
      <c r="R104" s="21">
        <v>43</v>
      </c>
      <c r="S104" s="21"/>
      <c r="T104" s="25">
        <f t="shared" si="32"/>
        <v>0.20673076923076922</v>
      </c>
      <c r="U104" s="21">
        <v>43</v>
      </c>
      <c r="V104" s="21"/>
      <c r="W104" s="25">
        <f t="shared" si="33"/>
        <v>0.20673076923076922</v>
      </c>
      <c r="X104" s="21">
        <v>465</v>
      </c>
      <c r="Y104" s="21"/>
      <c r="Z104" s="25">
        <f t="shared" si="34"/>
        <v>0.13493905977945445</v>
      </c>
      <c r="AA104" s="21">
        <v>15</v>
      </c>
      <c r="AB104" s="21"/>
      <c r="AC104" s="25">
        <f t="shared" si="35"/>
        <v>8.6705202312138727E-2</v>
      </c>
    </row>
    <row r="105" spans="1:29" ht="0.75" hidden="1" customHeight="1">
      <c r="B105" s="24">
        <v>1991</v>
      </c>
      <c r="C105" s="21">
        <v>762</v>
      </c>
      <c r="D105" s="21"/>
      <c r="E105" s="25">
        <f t="shared" si="27"/>
        <v>0.16137229987293519</v>
      </c>
      <c r="F105" s="21">
        <v>110</v>
      </c>
      <c r="G105" s="21"/>
      <c r="H105" s="25">
        <f t="shared" si="28"/>
        <v>0.30555555555555558</v>
      </c>
      <c r="I105" s="21">
        <v>77</v>
      </c>
      <c r="J105" s="21"/>
      <c r="K105" s="25">
        <f t="shared" si="29"/>
        <v>0.14000000000000001</v>
      </c>
      <c r="L105" s="21">
        <v>7</v>
      </c>
      <c r="M105" s="21"/>
      <c r="N105" s="25">
        <f t="shared" si="30"/>
        <v>0.1891891891891892</v>
      </c>
      <c r="O105" s="21">
        <v>7</v>
      </c>
      <c r="P105" s="21"/>
      <c r="Q105" s="25">
        <f t="shared" si="31"/>
        <v>0.1891891891891892</v>
      </c>
      <c r="R105" s="21">
        <v>72</v>
      </c>
      <c r="S105" s="21"/>
      <c r="T105" s="25">
        <f t="shared" si="32"/>
        <v>0.33488372093023255</v>
      </c>
      <c r="U105" s="21">
        <v>72</v>
      </c>
      <c r="V105" s="21"/>
      <c r="W105" s="25">
        <f t="shared" si="33"/>
        <v>0.33488372093023255</v>
      </c>
      <c r="X105" s="21">
        <v>469</v>
      </c>
      <c r="Y105" s="21"/>
      <c r="Z105" s="25">
        <f t="shared" si="34"/>
        <v>0.1370944168371821</v>
      </c>
      <c r="AA105" s="21">
        <v>27</v>
      </c>
      <c r="AB105" s="21"/>
      <c r="AC105" s="25">
        <f t="shared" si="35"/>
        <v>0.19424460431654678</v>
      </c>
    </row>
    <row r="106" spans="1:29" ht="15.75" hidden="1">
      <c r="B106" s="24">
        <v>1992</v>
      </c>
      <c r="C106" s="42">
        <v>739</v>
      </c>
      <c r="D106" s="21"/>
      <c r="E106" s="25">
        <f t="shared" si="27"/>
        <v>0.15370216306156406</v>
      </c>
      <c r="F106" s="42">
        <v>123</v>
      </c>
      <c r="G106" s="21"/>
      <c r="H106" s="25">
        <f t="shared" si="28"/>
        <v>0.33423913043478259</v>
      </c>
      <c r="I106" s="42">
        <v>81</v>
      </c>
      <c r="J106" s="21"/>
      <c r="K106" s="25">
        <f t="shared" si="29"/>
        <v>0.14862385321100918</v>
      </c>
      <c r="L106" s="42">
        <v>13</v>
      </c>
      <c r="M106" s="21"/>
      <c r="N106" s="25">
        <f t="shared" si="30"/>
        <v>0.28888888888888886</v>
      </c>
      <c r="O106" s="42">
        <v>13</v>
      </c>
      <c r="P106" s="21"/>
      <c r="Q106" s="25">
        <f t="shared" si="31"/>
        <v>0.28888888888888886</v>
      </c>
      <c r="R106" s="42">
        <v>69</v>
      </c>
      <c r="S106" s="21"/>
      <c r="T106" s="25">
        <f t="shared" si="32"/>
        <v>0.26335877862595419</v>
      </c>
      <c r="U106" s="42">
        <v>69</v>
      </c>
      <c r="V106" s="21"/>
      <c r="W106" s="25">
        <f t="shared" si="33"/>
        <v>0.26335877862595419</v>
      </c>
      <c r="X106" s="42">
        <v>429</v>
      </c>
      <c r="Y106" s="21"/>
      <c r="Z106" s="25">
        <f t="shared" si="34"/>
        <v>0.12510936132983377</v>
      </c>
      <c r="AA106" s="42">
        <v>24</v>
      </c>
      <c r="AB106" s="21"/>
      <c r="AC106" s="25">
        <f t="shared" si="35"/>
        <v>0.15094339622641509</v>
      </c>
    </row>
    <row r="107" spans="1:29" ht="1.5" hidden="1" customHeight="1">
      <c r="B107" s="24">
        <v>1993</v>
      </c>
      <c r="C107" s="42">
        <v>781</v>
      </c>
      <c r="D107" s="21"/>
      <c r="E107" s="25">
        <f t="shared" si="27"/>
        <v>0.16153050672182007</v>
      </c>
      <c r="F107" s="42">
        <v>159</v>
      </c>
      <c r="G107" s="21"/>
      <c r="H107" s="25">
        <f t="shared" si="28"/>
        <v>0.38875305623471884</v>
      </c>
      <c r="I107" s="42">
        <v>68</v>
      </c>
      <c r="J107" s="21"/>
      <c r="K107" s="25">
        <f t="shared" si="29"/>
        <v>0.11486486486486487</v>
      </c>
      <c r="L107" s="42">
        <v>17</v>
      </c>
      <c r="M107" s="21"/>
      <c r="N107" s="25">
        <f t="shared" si="30"/>
        <v>0.47222222222222221</v>
      </c>
      <c r="O107" s="42">
        <v>17</v>
      </c>
      <c r="P107" s="21"/>
      <c r="Q107" s="25">
        <f t="shared" si="31"/>
        <v>0.47222222222222221</v>
      </c>
      <c r="R107" s="42">
        <v>74</v>
      </c>
      <c r="S107" s="21"/>
      <c r="T107" s="25">
        <f t="shared" si="32"/>
        <v>0.2857142857142857</v>
      </c>
      <c r="U107" s="42">
        <v>74</v>
      </c>
      <c r="V107" s="21"/>
      <c r="W107" s="25">
        <f t="shared" si="33"/>
        <v>0.2857142857142857</v>
      </c>
      <c r="X107" s="42">
        <v>445</v>
      </c>
      <c r="Y107" s="21"/>
      <c r="Z107" s="25">
        <f t="shared" si="34"/>
        <v>0.13134592680047225</v>
      </c>
      <c r="AA107" s="42">
        <v>18</v>
      </c>
      <c r="AB107" s="21"/>
      <c r="AC107" s="25">
        <f t="shared" si="35"/>
        <v>0.11920529801324503</v>
      </c>
    </row>
    <row r="108" spans="1:29" ht="15.75" hidden="1">
      <c r="B108" s="24">
        <v>1994</v>
      </c>
      <c r="C108" s="42">
        <v>798</v>
      </c>
      <c r="D108" s="21"/>
      <c r="E108" s="25">
        <f t="shared" si="27"/>
        <v>0.16701548765173713</v>
      </c>
      <c r="F108" s="42">
        <v>171</v>
      </c>
      <c r="G108" s="21"/>
      <c r="H108" s="25">
        <f t="shared" si="28"/>
        <v>0.39767441860465114</v>
      </c>
      <c r="I108" s="42">
        <v>90</v>
      </c>
      <c r="J108" s="21"/>
      <c r="K108" s="25">
        <f t="shared" si="29"/>
        <v>0.14308426073131955</v>
      </c>
      <c r="L108" s="42">
        <v>12</v>
      </c>
      <c r="M108" s="21"/>
      <c r="N108" s="25">
        <f t="shared" si="30"/>
        <v>0</v>
      </c>
      <c r="O108" s="42">
        <v>12</v>
      </c>
      <c r="P108" s="21"/>
      <c r="Q108" s="25">
        <f t="shared" si="31"/>
        <v>0.32432432432432434</v>
      </c>
      <c r="R108" s="42">
        <v>0</v>
      </c>
      <c r="S108" s="21"/>
      <c r="T108" s="25">
        <f t="shared" si="32"/>
        <v>0</v>
      </c>
      <c r="U108" s="42">
        <v>74</v>
      </c>
      <c r="V108" s="21"/>
      <c r="W108" s="25">
        <f t="shared" si="33"/>
        <v>0.2971887550200803</v>
      </c>
      <c r="X108" s="42">
        <v>422</v>
      </c>
      <c r="Y108" s="21"/>
      <c r="Z108" s="25">
        <f t="shared" si="34"/>
        <v>0.13004622496147919</v>
      </c>
      <c r="AA108" s="42">
        <v>29</v>
      </c>
      <c r="AB108" s="21"/>
      <c r="AC108" s="25">
        <f t="shared" si="35"/>
        <v>0.15425531914893617</v>
      </c>
    </row>
    <row r="109" spans="1:29" ht="0.75" hidden="1" customHeight="1">
      <c r="B109" s="24">
        <v>1995</v>
      </c>
      <c r="C109" s="42">
        <v>776</v>
      </c>
      <c r="D109" s="21"/>
      <c r="E109" s="25">
        <f t="shared" si="27"/>
        <v>0.15529317590554331</v>
      </c>
      <c r="F109" s="42">
        <v>156</v>
      </c>
      <c r="G109" s="21"/>
      <c r="H109" s="25">
        <f t="shared" si="28"/>
        <v>0.30952380952380953</v>
      </c>
      <c r="I109" s="42">
        <v>72</v>
      </c>
      <c r="J109" s="21"/>
      <c r="K109" s="25">
        <f t="shared" si="29"/>
        <v>0.11980033277870217</v>
      </c>
      <c r="L109" s="42">
        <v>0</v>
      </c>
      <c r="M109" s="21"/>
      <c r="N109" s="25">
        <f t="shared" si="30"/>
        <v>0</v>
      </c>
      <c r="O109" s="42">
        <v>12</v>
      </c>
      <c r="P109" s="21"/>
      <c r="Q109" s="25">
        <f t="shared" si="31"/>
        <v>0.2857142857142857</v>
      </c>
      <c r="R109" s="42">
        <v>0</v>
      </c>
      <c r="S109" s="21"/>
      <c r="T109" s="25">
        <f t="shared" si="32"/>
        <v>0</v>
      </c>
      <c r="U109" s="42">
        <v>64</v>
      </c>
      <c r="V109" s="21"/>
      <c r="W109" s="25">
        <f t="shared" si="33"/>
        <v>0.26337448559670784</v>
      </c>
      <c r="X109" s="42">
        <v>443</v>
      </c>
      <c r="Y109" s="21"/>
      <c r="Z109" s="25">
        <f t="shared" si="34"/>
        <v>0.13079421316799528</v>
      </c>
      <c r="AA109" s="42">
        <v>29</v>
      </c>
      <c r="AB109" s="21"/>
      <c r="AC109" s="25">
        <f t="shared" si="35"/>
        <v>0.13181818181818181</v>
      </c>
    </row>
    <row r="110" spans="1:29" ht="15.75" hidden="1">
      <c r="B110" s="24">
        <v>1996</v>
      </c>
      <c r="C110" s="42">
        <v>712</v>
      </c>
      <c r="D110" s="21"/>
      <c r="E110" s="25">
        <f t="shared" si="27"/>
        <v>0.14152256012721129</v>
      </c>
      <c r="F110" s="42">
        <v>132</v>
      </c>
      <c r="G110" s="21"/>
      <c r="H110" s="25">
        <f t="shared" si="28"/>
        <v>0.29729729729729731</v>
      </c>
      <c r="I110" s="42">
        <v>83</v>
      </c>
      <c r="J110" s="21"/>
      <c r="K110" s="25">
        <f t="shared" si="29"/>
        <v>0.12788906009244994</v>
      </c>
      <c r="L110" s="42">
        <v>0</v>
      </c>
      <c r="M110" s="21"/>
      <c r="N110" s="25">
        <f t="shared" si="30"/>
        <v>0</v>
      </c>
      <c r="O110" s="42">
        <v>9</v>
      </c>
      <c r="P110" s="21"/>
      <c r="Q110" s="25">
        <f t="shared" si="31"/>
        <v>0.28125</v>
      </c>
      <c r="R110" s="42">
        <v>0</v>
      </c>
      <c r="S110" s="21"/>
      <c r="T110" s="25">
        <f t="shared" si="32"/>
        <v>0</v>
      </c>
      <c r="U110" s="42">
        <v>51</v>
      </c>
      <c r="V110" s="21"/>
      <c r="W110" s="25">
        <f t="shared" si="33"/>
        <v>0.21518987341772153</v>
      </c>
      <c r="X110" s="42">
        <v>394</v>
      </c>
      <c r="Y110" s="21"/>
      <c r="Z110" s="25">
        <f t="shared" si="34"/>
        <v>0.11764705882352941</v>
      </c>
      <c r="AA110" s="42">
        <v>43</v>
      </c>
      <c r="AB110" s="21"/>
      <c r="AC110" s="25">
        <f t="shared" si="35"/>
        <v>0.13437499999999999</v>
      </c>
    </row>
    <row r="111" spans="1:29" ht="0.75" customHeight="1">
      <c r="B111" s="24">
        <v>1997</v>
      </c>
      <c r="C111" s="42">
        <v>688</v>
      </c>
      <c r="D111" s="21"/>
      <c r="E111" s="25">
        <f t="shared" si="27"/>
        <v>0.13139801375095492</v>
      </c>
      <c r="F111" s="42">
        <v>120</v>
      </c>
      <c r="G111" s="21"/>
      <c r="H111" s="25">
        <f t="shared" si="28"/>
        <v>0.30534351145038169</v>
      </c>
      <c r="I111" s="42">
        <v>73</v>
      </c>
      <c r="J111" s="21"/>
      <c r="K111" s="25">
        <f t="shared" si="29"/>
        <v>0.11496062992125984</v>
      </c>
      <c r="L111" s="42">
        <v>0</v>
      </c>
      <c r="M111" s="21"/>
      <c r="N111" s="25">
        <f t="shared" si="30"/>
        <v>0</v>
      </c>
      <c r="O111" s="42">
        <v>7</v>
      </c>
      <c r="P111" s="21"/>
      <c r="Q111" s="25">
        <f t="shared" si="31"/>
        <v>0.30434782608695654</v>
      </c>
      <c r="R111" s="42">
        <v>0</v>
      </c>
      <c r="S111" s="21"/>
      <c r="T111" s="25">
        <f t="shared" si="32"/>
        <v>0</v>
      </c>
      <c r="U111" s="42">
        <v>41</v>
      </c>
      <c r="V111" s="21"/>
      <c r="W111" s="25">
        <f t="shared" si="33"/>
        <v>0.20398009950248755</v>
      </c>
      <c r="X111" s="42">
        <v>397</v>
      </c>
      <c r="Y111" s="21"/>
      <c r="Z111" s="25">
        <f t="shared" si="34"/>
        <v>0.1093965279691375</v>
      </c>
      <c r="AA111" s="42">
        <v>50</v>
      </c>
      <c r="AB111" s="21"/>
      <c r="AC111" s="25">
        <f t="shared" si="35"/>
        <v>0.14084507042253522</v>
      </c>
    </row>
    <row r="112" spans="1:29" ht="15.75" hidden="1">
      <c r="B112" s="24">
        <v>1998</v>
      </c>
      <c r="C112" s="42">
        <v>581</v>
      </c>
      <c r="D112" s="21"/>
      <c r="E112" s="25">
        <f t="shared" si="27"/>
        <v>0.11720798870284446</v>
      </c>
      <c r="F112" s="42">
        <v>100</v>
      </c>
      <c r="G112" s="21"/>
      <c r="H112" s="25">
        <f t="shared" si="28"/>
        <v>0.26809651474530832</v>
      </c>
      <c r="I112" s="42">
        <v>61</v>
      </c>
      <c r="J112" s="21"/>
      <c r="K112" s="25">
        <f t="shared" si="29"/>
        <v>9.6825396825396828E-2</v>
      </c>
      <c r="L112" s="42">
        <v>0</v>
      </c>
      <c r="M112" s="21"/>
      <c r="N112" s="25">
        <f t="shared" si="30"/>
        <v>0</v>
      </c>
      <c r="O112" s="42">
        <v>14</v>
      </c>
      <c r="P112" s="21"/>
      <c r="Q112" s="25">
        <f t="shared" si="31"/>
        <v>0.41176470588235292</v>
      </c>
      <c r="R112" s="42">
        <v>0</v>
      </c>
      <c r="S112" s="21"/>
      <c r="T112" s="25">
        <f t="shared" si="32"/>
        <v>0</v>
      </c>
      <c r="U112" s="42">
        <v>42</v>
      </c>
      <c r="V112" s="21"/>
      <c r="W112" s="25">
        <f t="shared" si="33"/>
        <v>0.18834080717488788</v>
      </c>
      <c r="X112" s="42">
        <v>330</v>
      </c>
      <c r="Y112" s="21"/>
      <c r="Z112" s="25">
        <f t="shared" si="34"/>
        <v>9.9397590361445784E-2</v>
      </c>
      <c r="AA112" s="42">
        <v>34</v>
      </c>
      <c r="AB112" s="21"/>
      <c r="AC112" s="25">
        <f t="shared" si="35"/>
        <v>9.0185676392572939E-2</v>
      </c>
    </row>
    <row r="113" spans="1:29" ht="16.5">
      <c r="A113" s="23" t="s">
        <v>22</v>
      </c>
      <c r="B113" s="24">
        <v>1999</v>
      </c>
      <c r="C113" s="42">
        <v>641</v>
      </c>
      <c r="D113" s="21"/>
      <c r="E113" s="25">
        <f t="shared" si="27"/>
        <v>0.12223493516399694</v>
      </c>
      <c r="F113" s="42">
        <v>91</v>
      </c>
      <c r="G113" s="21"/>
      <c r="H113" s="25">
        <f t="shared" si="28"/>
        <v>0.25633802816901408</v>
      </c>
      <c r="I113" s="42">
        <v>83</v>
      </c>
      <c r="J113" s="21"/>
      <c r="K113" s="25">
        <f t="shared" si="29"/>
        <v>0.10863874345549739</v>
      </c>
      <c r="L113" s="42">
        <v>0</v>
      </c>
      <c r="M113" s="21"/>
      <c r="N113" s="25">
        <f t="shared" si="30"/>
        <v>0</v>
      </c>
      <c r="O113" s="42">
        <v>10</v>
      </c>
      <c r="P113" s="21"/>
      <c r="Q113" s="25">
        <f t="shared" si="31"/>
        <v>0.2857142857142857</v>
      </c>
      <c r="R113" s="42">
        <v>0</v>
      </c>
      <c r="S113" s="21"/>
      <c r="T113" s="25">
        <f t="shared" si="32"/>
        <v>0</v>
      </c>
      <c r="U113" s="42">
        <v>37</v>
      </c>
      <c r="V113" s="21"/>
      <c r="W113" s="25">
        <f t="shared" si="33"/>
        <v>0.18781725888324874</v>
      </c>
      <c r="X113" s="42">
        <v>389</v>
      </c>
      <c r="Y113" s="21"/>
      <c r="Z113" s="25">
        <f t="shared" si="34"/>
        <v>0.10459801021780048</v>
      </c>
      <c r="AA113" s="42">
        <v>31</v>
      </c>
      <c r="AB113" s="21"/>
      <c r="AC113" s="25">
        <f t="shared" si="35"/>
        <v>0.17816091954022989</v>
      </c>
    </row>
    <row r="114" spans="1:29" ht="16.5">
      <c r="A114" s="23" t="s">
        <v>23</v>
      </c>
      <c r="B114" s="24">
        <v>2000</v>
      </c>
      <c r="C114" s="42">
        <v>591</v>
      </c>
      <c r="D114" s="21"/>
      <c r="E114" s="25">
        <f t="shared" si="27"/>
        <v>0.11613283552760857</v>
      </c>
      <c r="F114" s="42">
        <v>85</v>
      </c>
      <c r="G114" s="21"/>
      <c r="H114" s="25">
        <f t="shared" si="28"/>
        <v>0.23035230352303523</v>
      </c>
      <c r="I114" s="42">
        <v>67</v>
      </c>
      <c r="J114" s="21"/>
      <c r="K114" s="25">
        <f t="shared" si="29"/>
        <v>8.8507265521796566E-2</v>
      </c>
      <c r="L114" s="42">
        <v>0</v>
      </c>
      <c r="M114" s="21"/>
      <c r="N114" s="25">
        <f t="shared" si="30"/>
        <v>0</v>
      </c>
      <c r="O114" s="42">
        <v>10</v>
      </c>
      <c r="P114" s="21"/>
      <c r="Q114" s="25">
        <f t="shared" si="31"/>
        <v>0.29411764705882354</v>
      </c>
      <c r="R114" s="42">
        <v>0</v>
      </c>
      <c r="S114" s="21"/>
      <c r="T114" s="25">
        <f t="shared" si="32"/>
        <v>0</v>
      </c>
      <c r="U114" s="42">
        <v>49</v>
      </c>
      <c r="V114" s="21"/>
      <c r="W114" s="25">
        <f t="shared" si="33"/>
        <v>0.18773946360153257</v>
      </c>
      <c r="X114" s="42">
        <v>346</v>
      </c>
      <c r="Y114" s="21"/>
      <c r="Z114" s="25">
        <f t="shared" si="34"/>
        <v>0.1</v>
      </c>
      <c r="AA114" s="42">
        <v>34</v>
      </c>
      <c r="AB114" s="21"/>
      <c r="AC114" s="25">
        <f t="shared" si="35"/>
        <v>0.16346153846153846</v>
      </c>
    </row>
    <row r="115" spans="1:29" ht="16.5">
      <c r="A115" s="23" t="s">
        <v>24</v>
      </c>
      <c r="B115" s="24">
        <v>2001</v>
      </c>
      <c r="C115" s="42">
        <v>543</v>
      </c>
      <c r="D115" s="21"/>
      <c r="E115" s="25">
        <f t="shared" si="27"/>
        <v>0.10438292964244521</v>
      </c>
      <c r="F115" s="42">
        <v>102</v>
      </c>
      <c r="G115" s="21"/>
      <c r="H115" s="25">
        <f t="shared" si="28"/>
        <v>0.24817518248175183</v>
      </c>
      <c r="I115" s="42">
        <v>49</v>
      </c>
      <c r="J115" s="21"/>
      <c r="K115" s="25">
        <f t="shared" si="29"/>
        <v>6.7307692307692304E-2</v>
      </c>
      <c r="L115" s="42">
        <v>0</v>
      </c>
      <c r="M115" s="21"/>
      <c r="N115" s="25">
        <f t="shared" si="30"/>
        <v>0</v>
      </c>
      <c r="O115" s="42">
        <v>7</v>
      </c>
      <c r="P115" s="21"/>
      <c r="Q115" s="25">
        <f t="shared" si="31"/>
        <v>0.15909090909090909</v>
      </c>
      <c r="R115" s="42">
        <v>0</v>
      </c>
      <c r="S115" s="21"/>
      <c r="T115" s="25">
        <f t="shared" si="32"/>
        <v>0</v>
      </c>
      <c r="U115" s="42">
        <v>35</v>
      </c>
      <c r="V115" s="21"/>
      <c r="W115" s="25">
        <f t="shared" si="33"/>
        <v>0.14767932489451477</v>
      </c>
      <c r="X115" s="42">
        <v>328</v>
      </c>
      <c r="Y115" s="21"/>
      <c r="Z115" s="25">
        <f t="shared" si="34"/>
        <v>9.0682886369919821E-2</v>
      </c>
      <c r="AA115" s="42">
        <v>22</v>
      </c>
      <c r="AB115" s="21"/>
      <c r="AC115" s="25">
        <f t="shared" si="35"/>
        <v>0.13333333333333333</v>
      </c>
    </row>
    <row r="116" spans="1:29" ht="16.5">
      <c r="A116" s="23"/>
      <c r="B116" s="24">
        <v>2002</v>
      </c>
      <c r="C116" s="42">
        <v>517</v>
      </c>
      <c r="D116" s="21"/>
      <c r="E116" s="25">
        <f t="shared" si="27"/>
        <v>0.10602953240360952</v>
      </c>
      <c r="F116" s="42">
        <v>93</v>
      </c>
      <c r="G116" s="21"/>
      <c r="H116" s="25">
        <f t="shared" si="28"/>
        <v>0.26647564469914042</v>
      </c>
      <c r="I116" s="42">
        <v>47</v>
      </c>
      <c r="J116" s="21"/>
      <c r="K116" s="25">
        <f t="shared" si="29"/>
        <v>7.6175040518638576E-2</v>
      </c>
      <c r="L116" s="42">
        <v>0</v>
      </c>
      <c r="M116" s="21"/>
      <c r="N116" s="25">
        <f t="shared" si="30"/>
        <v>0</v>
      </c>
      <c r="O116" s="42">
        <v>8</v>
      </c>
      <c r="P116" s="21"/>
      <c r="Q116" s="25">
        <f t="shared" si="31"/>
        <v>0.1702127659574468</v>
      </c>
      <c r="R116" s="42">
        <v>0</v>
      </c>
      <c r="S116" s="21"/>
      <c r="T116" s="25">
        <f t="shared" si="32"/>
        <v>0</v>
      </c>
      <c r="U116" s="42">
        <v>51</v>
      </c>
      <c r="V116" s="21"/>
      <c r="W116" s="25">
        <f t="shared" si="33"/>
        <v>0.18085106382978725</v>
      </c>
      <c r="X116" s="42">
        <v>300</v>
      </c>
      <c r="Y116" s="21"/>
      <c r="Z116" s="25">
        <f t="shared" si="34"/>
        <v>8.7873462214411252E-2</v>
      </c>
      <c r="AA116" s="42">
        <v>18</v>
      </c>
      <c r="AB116" s="21"/>
      <c r="AC116" s="25">
        <f t="shared" si="35"/>
        <v>0.10778443113772455</v>
      </c>
    </row>
    <row r="117" spans="1:29" ht="16.5">
      <c r="A117" s="23"/>
      <c r="B117" s="24">
        <v>2003</v>
      </c>
      <c r="C117" s="42">
        <v>505</v>
      </c>
      <c r="D117" s="21"/>
      <c r="E117" s="25">
        <f t="shared" si="27"/>
        <v>9.6836049856184089E-2</v>
      </c>
      <c r="F117" s="42">
        <v>62</v>
      </c>
      <c r="G117" s="21"/>
      <c r="H117" s="25">
        <f t="shared" si="28"/>
        <v>0.18844984802431611</v>
      </c>
      <c r="I117" s="42">
        <v>55</v>
      </c>
      <c r="J117" s="21"/>
      <c r="K117" s="25">
        <f t="shared" si="29"/>
        <v>7.2463768115942032E-2</v>
      </c>
      <c r="L117" s="42">
        <v>0</v>
      </c>
      <c r="M117" s="21"/>
      <c r="N117" s="25">
        <f t="shared" si="30"/>
        <v>0</v>
      </c>
      <c r="O117" s="42">
        <v>3</v>
      </c>
      <c r="P117" s="21"/>
      <c r="Q117" s="25">
        <f t="shared" si="31"/>
        <v>9.6774193548387094E-2</v>
      </c>
      <c r="R117" s="42">
        <v>0</v>
      </c>
      <c r="S117" s="21"/>
      <c r="T117" s="25">
        <f t="shared" si="32"/>
        <v>0</v>
      </c>
      <c r="U117" s="42">
        <v>41</v>
      </c>
      <c r="V117" s="21"/>
      <c r="W117" s="25">
        <f t="shared" si="33"/>
        <v>0.17226890756302521</v>
      </c>
      <c r="X117" s="42">
        <v>318</v>
      </c>
      <c r="Y117" s="21"/>
      <c r="Z117" s="25">
        <f t="shared" si="34"/>
        <v>8.6719389146441228E-2</v>
      </c>
      <c r="AA117" s="42">
        <v>26</v>
      </c>
      <c r="AB117" s="21"/>
      <c r="AC117" s="25">
        <f t="shared" si="35"/>
        <v>0.13612565445026178</v>
      </c>
    </row>
    <row r="118" spans="1:29" ht="16.5">
      <c r="A118" s="23"/>
      <c r="B118" s="24">
        <v>2004</v>
      </c>
      <c r="C118" s="42">
        <v>474</v>
      </c>
      <c r="D118" s="21"/>
      <c r="E118" s="25">
        <f t="shared" si="27"/>
        <v>8.5621387283236997E-2</v>
      </c>
      <c r="F118" s="42">
        <v>33</v>
      </c>
      <c r="G118" s="21"/>
      <c r="H118" s="25">
        <f t="shared" si="28"/>
        <v>0.17098445595854922</v>
      </c>
      <c r="I118" s="42">
        <v>54</v>
      </c>
      <c r="J118" s="21"/>
      <c r="K118" s="25">
        <f t="shared" si="29"/>
        <v>7.9528718703976431E-2</v>
      </c>
      <c r="L118" s="42">
        <v>0</v>
      </c>
      <c r="M118" s="21"/>
      <c r="N118" s="25">
        <f t="shared" si="30"/>
        <v>0</v>
      </c>
      <c r="O118" s="42">
        <v>0</v>
      </c>
      <c r="P118" s="21"/>
      <c r="Q118" s="25">
        <f t="shared" si="31"/>
        <v>0</v>
      </c>
      <c r="R118" s="42">
        <v>15</v>
      </c>
      <c r="S118" s="21"/>
      <c r="T118" s="25">
        <f t="shared" si="32"/>
        <v>0.1</v>
      </c>
      <c r="U118" s="42">
        <v>30</v>
      </c>
      <c r="V118" s="21"/>
      <c r="W118" s="25">
        <f t="shared" si="33"/>
        <v>0.12552301255230125</v>
      </c>
      <c r="X118" s="42">
        <v>312</v>
      </c>
      <c r="Y118" s="21"/>
      <c r="Z118" s="25">
        <f t="shared" si="34"/>
        <v>7.8490566037735854E-2</v>
      </c>
      <c r="AA118" s="42">
        <v>30</v>
      </c>
      <c r="AB118" s="21"/>
      <c r="AC118" s="25">
        <f t="shared" si="35"/>
        <v>0.10416666666666667</v>
      </c>
    </row>
    <row r="119" spans="1:29" ht="16.5">
      <c r="A119" s="23"/>
      <c r="B119" s="24">
        <v>2005</v>
      </c>
      <c r="C119" s="42">
        <v>536</v>
      </c>
      <c r="D119" s="21"/>
      <c r="E119" s="25">
        <f t="shared" si="27"/>
        <v>9.3837535014005602E-2</v>
      </c>
      <c r="F119" s="42">
        <v>61</v>
      </c>
      <c r="G119" s="21"/>
      <c r="H119" s="25">
        <f t="shared" si="28"/>
        <v>0.21863799283154123</v>
      </c>
      <c r="I119" s="42">
        <v>65</v>
      </c>
      <c r="J119" s="21"/>
      <c r="K119" s="25">
        <f t="shared" si="29"/>
        <v>8.6436170212765964E-2</v>
      </c>
      <c r="L119" s="42">
        <v>0</v>
      </c>
      <c r="M119" s="21"/>
      <c r="N119" s="25">
        <f t="shared" si="30"/>
        <v>0</v>
      </c>
      <c r="O119" s="42">
        <v>4</v>
      </c>
      <c r="P119" s="21"/>
      <c r="Q119" s="25">
        <f t="shared" si="31"/>
        <v>0.33333333333333331</v>
      </c>
      <c r="R119" s="42">
        <v>18</v>
      </c>
      <c r="S119" s="21"/>
      <c r="T119" s="25">
        <f t="shared" si="32"/>
        <v>0.10526315789473684</v>
      </c>
      <c r="U119" s="42">
        <v>31</v>
      </c>
      <c r="V119" s="21"/>
      <c r="W119" s="25">
        <f t="shared" si="33"/>
        <v>0.10197368421052631</v>
      </c>
      <c r="X119" s="42">
        <v>333</v>
      </c>
      <c r="Y119" s="21"/>
      <c r="Z119" s="25">
        <f t="shared" si="34"/>
        <v>8.4367874334937934E-2</v>
      </c>
      <c r="AA119" s="42">
        <v>24</v>
      </c>
      <c r="AB119" s="21"/>
      <c r="AC119" s="25">
        <f t="shared" si="35"/>
        <v>9.7165991902834009E-2</v>
      </c>
    </row>
    <row r="120" spans="1:29" ht="16.5">
      <c r="A120" s="23"/>
      <c r="B120" s="24">
        <v>2006</v>
      </c>
      <c r="C120" s="42">
        <f>SUM(F120,I120,L120,O120,R120,U120,X120,AA120,)</f>
        <v>409</v>
      </c>
      <c r="D120" s="21"/>
      <c r="E120" s="25">
        <f t="shared" si="27"/>
        <v>8.1409235668789812E-2</v>
      </c>
      <c r="F120" s="42">
        <v>34</v>
      </c>
      <c r="G120" s="21"/>
      <c r="H120" s="25">
        <f t="shared" si="28"/>
        <v>0.17435897435897435</v>
      </c>
      <c r="I120" s="42">
        <v>39</v>
      </c>
      <c r="J120" s="21"/>
      <c r="K120" s="25">
        <f t="shared" si="29"/>
        <v>6.5436241610738258E-2</v>
      </c>
      <c r="L120" s="42">
        <v>0</v>
      </c>
      <c r="M120" s="21"/>
      <c r="N120" s="25">
        <f t="shared" si="30"/>
        <v>0</v>
      </c>
      <c r="O120" s="42">
        <v>2</v>
      </c>
      <c r="P120" s="21"/>
      <c r="Q120" s="25">
        <f t="shared" si="31"/>
        <v>0.18181818181818182</v>
      </c>
      <c r="R120" s="42">
        <v>22</v>
      </c>
      <c r="S120" s="21"/>
      <c r="T120" s="25">
        <f t="shared" si="32"/>
        <v>0.14569536423841059</v>
      </c>
      <c r="U120" s="42">
        <v>31</v>
      </c>
      <c r="V120" s="21"/>
      <c r="W120" s="25">
        <f t="shared" si="33"/>
        <v>0.11231884057971014</v>
      </c>
      <c r="X120" s="42">
        <v>246</v>
      </c>
      <c r="Y120" s="21"/>
      <c r="Z120" s="25">
        <f t="shared" si="34"/>
        <v>6.9237264283703914E-2</v>
      </c>
      <c r="AA120" s="42">
        <v>35</v>
      </c>
      <c r="AB120" s="21"/>
      <c r="AC120" s="25">
        <f t="shared" si="35"/>
        <v>0.14462809917355371</v>
      </c>
    </row>
    <row r="121" spans="1:29" ht="16.5">
      <c r="A121" s="23"/>
      <c r="B121" s="24">
        <v>2007</v>
      </c>
      <c r="C121" s="42">
        <f>SUM(F121,I121,L121,O121,R121,U121,X121,AA121,)</f>
        <v>499</v>
      </c>
      <c r="D121" s="21"/>
      <c r="E121" s="25">
        <f t="shared" si="27"/>
        <v>8.9522784355938287E-2</v>
      </c>
      <c r="F121" s="42">
        <v>37</v>
      </c>
      <c r="G121" s="21"/>
      <c r="H121" s="25">
        <f t="shared" si="28"/>
        <v>0.19576719576719576</v>
      </c>
      <c r="I121" s="42">
        <v>59</v>
      </c>
      <c r="J121" s="21"/>
      <c r="K121" s="25">
        <f t="shared" si="29"/>
        <v>8.2172701949860719E-2</v>
      </c>
      <c r="L121" s="42">
        <v>0</v>
      </c>
      <c r="M121" s="21"/>
      <c r="N121" s="25">
        <f t="shared" si="30"/>
        <v>0</v>
      </c>
      <c r="O121" s="42">
        <v>3</v>
      </c>
      <c r="P121" s="21"/>
      <c r="Q121" s="25">
        <f t="shared" si="31"/>
        <v>0.21428571428571427</v>
      </c>
      <c r="R121" s="42">
        <v>21</v>
      </c>
      <c r="S121" s="21"/>
      <c r="T121" s="25">
        <f t="shared" si="32"/>
        <v>0.12209302325581395</v>
      </c>
      <c r="U121" s="42">
        <v>33</v>
      </c>
      <c r="V121" s="21"/>
      <c r="W121" s="25">
        <f t="shared" si="33"/>
        <v>0.12595419847328243</v>
      </c>
      <c r="X121" s="42">
        <v>318</v>
      </c>
      <c r="Y121" s="21"/>
      <c r="Z121" s="25">
        <f t="shared" si="34"/>
        <v>8.2554517133956382E-2</v>
      </c>
      <c r="AA121" s="42">
        <v>28</v>
      </c>
      <c r="AB121" s="21"/>
      <c r="AC121" s="25">
        <f t="shared" si="35"/>
        <v>7.6294277929155316E-2</v>
      </c>
    </row>
    <row r="122" spans="1:29" ht="16.5">
      <c r="A122" s="23"/>
      <c r="B122" s="24">
        <v>2008</v>
      </c>
      <c r="C122" s="42">
        <f>SUM(F122,I122,L122,O122,R122,U122,X122,AA122,)</f>
        <v>415</v>
      </c>
      <c r="D122" s="21"/>
      <c r="E122" s="25">
        <f t="shared" si="27"/>
        <v>7.7919639504318433E-2</v>
      </c>
      <c r="F122" s="42">
        <v>32</v>
      </c>
      <c r="G122" s="21"/>
      <c r="H122" s="25">
        <f t="shared" si="28"/>
        <v>0.15609756097560976</v>
      </c>
      <c r="I122" s="42">
        <v>50</v>
      </c>
      <c r="J122" s="21"/>
      <c r="K122" s="25">
        <f t="shared" si="29"/>
        <v>7.8003120124804995E-2</v>
      </c>
      <c r="L122" s="42">
        <v>0</v>
      </c>
      <c r="M122" s="21"/>
      <c r="N122" s="25">
        <f t="shared" si="30"/>
        <v>0</v>
      </c>
      <c r="O122" s="42">
        <v>1</v>
      </c>
      <c r="P122" s="21"/>
      <c r="Q122" s="25">
        <f t="shared" si="31"/>
        <v>0.125</v>
      </c>
      <c r="R122" s="42">
        <v>13</v>
      </c>
      <c r="S122" s="21"/>
      <c r="T122" s="25">
        <f t="shared" si="32"/>
        <v>6.5656565656565663E-2</v>
      </c>
      <c r="U122" s="42">
        <v>17</v>
      </c>
      <c r="V122" s="21"/>
      <c r="W122" s="25">
        <f t="shared" si="33"/>
        <v>8.4158415841584164E-2</v>
      </c>
      <c r="X122" s="42">
        <v>280</v>
      </c>
      <c r="Y122" s="21"/>
      <c r="Z122" s="25">
        <f t="shared" si="34"/>
        <v>7.378129117259552E-2</v>
      </c>
      <c r="AA122" s="42">
        <v>22</v>
      </c>
      <c r="AB122" s="21"/>
      <c r="AC122" s="25">
        <f t="shared" si="35"/>
        <v>0.08</v>
      </c>
    </row>
    <row r="123" spans="1:29" ht="15.75" customHeight="1">
      <c r="A123" s="23"/>
      <c r="B123" s="24"/>
      <c r="C123" s="21"/>
      <c r="D123" s="21"/>
      <c r="E123" s="25"/>
      <c r="F123" s="21"/>
      <c r="G123" s="21"/>
      <c r="H123" s="25"/>
      <c r="I123" s="21"/>
      <c r="J123" s="21"/>
      <c r="K123" s="25"/>
      <c r="L123" s="21"/>
      <c r="M123" s="21"/>
      <c r="N123" s="25"/>
      <c r="O123" s="21"/>
      <c r="P123" s="21"/>
      <c r="Q123" s="25"/>
      <c r="R123" s="21"/>
      <c r="S123" s="21"/>
      <c r="T123" s="25"/>
      <c r="U123" s="21"/>
      <c r="V123" s="21"/>
      <c r="W123" s="25"/>
      <c r="X123" s="21"/>
      <c r="Y123" s="21"/>
      <c r="Z123" s="25"/>
      <c r="AA123" s="21"/>
      <c r="AB123" s="21"/>
      <c r="AC123" s="25"/>
    </row>
    <row r="124" spans="1:29" ht="16.5" hidden="1">
      <c r="A124" s="23" t="s">
        <v>26</v>
      </c>
      <c r="B124" s="24">
        <v>1975</v>
      </c>
      <c r="C124" s="21">
        <v>101</v>
      </c>
      <c r="D124" s="21"/>
      <c r="E124" s="25">
        <f t="shared" ref="E124:E157" si="36">IF(C19=0,0,C124/C19)</f>
        <v>2.2033158813263527E-2</v>
      </c>
      <c r="F124" s="21">
        <v>11</v>
      </c>
      <c r="G124" s="21"/>
      <c r="H124" s="25">
        <f t="shared" ref="H124:H157" si="37">IF(F19=0,0,F124/F19)</f>
        <v>3.273809523809524E-2</v>
      </c>
      <c r="I124" s="21">
        <v>3</v>
      </c>
      <c r="J124" s="21"/>
      <c r="K124" s="25">
        <f t="shared" ref="K124:K157" si="38">IF(I19=0,0,I124/I19)</f>
        <v>3.8461538461538464E-2</v>
      </c>
      <c r="L124" s="21">
        <v>0</v>
      </c>
      <c r="M124" s="21"/>
      <c r="N124" s="25">
        <f t="shared" ref="N124:N157" si="39">IF(L19=0,0,L124/L19)</f>
        <v>0</v>
      </c>
      <c r="O124" s="21">
        <v>0</v>
      </c>
      <c r="P124" s="21"/>
      <c r="Q124" s="25">
        <f t="shared" ref="Q124:Q157" si="40">IF(O19=0,0,O124/O19)</f>
        <v>0</v>
      </c>
      <c r="R124" s="21">
        <v>0</v>
      </c>
      <c r="S124" s="21"/>
      <c r="T124" s="25">
        <f t="shared" ref="T124:T157" si="41">IF(R19=0,0,R124/R19)</f>
        <v>0</v>
      </c>
      <c r="U124" s="21">
        <v>0</v>
      </c>
      <c r="V124" s="21"/>
      <c r="W124" s="25">
        <f t="shared" ref="W124:W157" si="42">IF(U19=0,0,U124/U19)</f>
        <v>0</v>
      </c>
      <c r="X124" s="21">
        <v>87</v>
      </c>
      <c r="Y124" s="21"/>
      <c r="Z124" s="25">
        <f t="shared" ref="Z124:Z157" si="43">IF(X19=0,0,X124/X19)</f>
        <v>2.1598808341608738E-2</v>
      </c>
      <c r="AA124" s="21">
        <v>0</v>
      </c>
      <c r="AB124" s="21"/>
      <c r="AC124" s="25">
        <f t="shared" ref="AC124:AC157" si="44">IF(AA19=0,0,AA124/AA19)</f>
        <v>0</v>
      </c>
    </row>
    <row r="125" spans="1:29" ht="16.5" hidden="1">
      <c r="A125" s="27" t="s">
        <v>27</v>
      </c>
      <c r="B125" s="24">
        <v>1976</v>
      </c>
      <c r="C125" s="21">
        <v>76</v>
      </c>
      <c r="D125" s="21"/>
      <c r="E125" s="25">
        <f t="shared" si="36"/>
        <v>1.7288444040036398E-2</v>
      </c>
      <c r="F125" s="21">
        <v>5</v>
      </c>
      <c r="G125" s="21"/>
      <c r="H125" s="25">
        <f t="shared" si="37"/>
        <v>1.937984496124031E-2</v>
      </c>
      <c r="I125" s="21">
        <v>0</v>
      </c>
      <c r="J125" s="21"/>
      <c r="K125" s="25">
        <f t="shared" si="38"/>
        <v>0</v>
      </c>
      <c r="L125" s="21">
        <v>1</v>
      </c>
      <c r="M125" s="21"/>
      <c r="N125" s="25">
        <f t="shared" si="39"/>
        <v>0.125</v>
      </c>
      <c r="O125" s="21">
        <v>1</v>
      </c>
      <c r="P125" s="21"/>
      <c r="Q125" s="25">
        <f t="shared" si="40"/>
        <v>0.125</v>
      </c>
      <c r="R125" s="21">
        <v>2</v>
      </c>
      <c r="S125" s="21"/>
      <c r="T125" s="25">
        <f t="shared" si="41"/>
        <v>3.5087719298245612E-2</v>
      </c>
      <c r="U125" s="21">
        <v>2</v>
      </c>
      <c r="V125" s="21"/>
      <c r="W125" s="25">
        <f t="shared" si="42"/>
        <v>3.5087719298245612E-2</v>
      </c>
      <c r="X125" s="21">
        <v>68</v>
      </c>
      <c r="Y125" s="21"/>
      <c r="Z125" s="25">
        <f t="shared" si="43"/>
        <v>1.7051153460381142E-2</v>
      </c>
      <c r="AA125" s="21">
        <v>0</v>
      </c>
      <c r="AB125" s="21"/>
      <c r="AC125" s="25">
        <f t="shared" si="44"/>
        <v>0</v>
      </c>
    </row>
    <row r="126" spans="1:29" ht="16.5" hidden="1">
      <c r="A126" s="27" t="s">
        <v>16</v>
      </c>
      <c r="B126" s="24">
        <v>1977</v>
      </c>
      <c r="C126" s="21">
        <v>79</v>
      </c>
      <c r="D126" s="21"/>
      <c r="E126" s="25">
        <f t="shared" si="36"/>
        <v>1.8053016453382083E-2</v>
      </c>
      <c r="F126" s="21">
        <v>5</v>
      </c>
      <c r="G126" s="21"/>
      <c r="H126" s="25">
        <f t="shared" si="37"/>
        <v>1.7667844522968199E-2</v>
      </c>
      <c r="I126" s="21">
        <v>3</v>
      </c>
      <c r="J126" s="21"/>
      <c r="K126" s="25">
        <f t="shared" si="38"/>
        <v>3.4482758620689655E-2</v>
      </c>
      <c r="L126" s="21">
        <v>1</v>
      </c>
      <c r="M126" s="21"/>
      <c r="N126" s="25">
        <f t="shared" si="39"/>
        <v>6.25E-2</v>
      </c>
      <c r="O126" s="21">
        <v>1</v>
      </c>
      <c r="P126" s="21"/>
      <c r="Q126" s="25">
        <f t="shared" si="40"/>
        <v>6.25E-2</v>
      </c>
      <c r="R126" s="21">
        <v>1</v>
      </c>
      <c r="S126" s="21"/>
      <c r="T126" s="25">
        <f t="shared" si="41"/>
        <v>2.0408163265306121E-2</v>
      </c>
      <c r="U126" s="21">
        <v>1</v>
      </c>
      <c r="V126" s="21"/>
      <c r="W126" s="25">
        <f t="shared" si="42"/>
        <v>2.0408163265306121E-2</v>
      </c>
      <c r="X126" s="21">
        <v>69</v>
      </c>
      <c r="Y126" s="21"/>
      <c r="Z126" s="25">
        <f t="shared" si="43"/>
        <v>1.7593064762876084E-2</v>
      </c>
      <c r="AA126" s="21">
        <v>0</v>
      </c>
      <c r="AB126" s="21"/>
      <c r="AC126" s="25">
        <f t="shared" si="44"/>
        <v>0</v>
      </c>
    </row>
    <row r="127" spans="1:29" ht="16.5" hidden="1">
      <c r="A127" s="23"/>
      <c r="B127" s="24">
        <v>1978</v>
      </c>
      <c r="C127" s="21">
        <v>71</v>
      </c>
      <c r="D127" s="21"/>
      <c r="E127" s="25">
        <f t="shared" si="36"/>
        <v>1.6553975285614364E-2</v>
      </c>
      <c r="F127" s="21">
        <v>7</v>
      </c>
      <c r="G127" s="21"/>
      <c r="H127" s="25">
        <f t="shared" si="37"/>
        <v>2.5830258302583026E-2</v>
      </c>
      <c r="I127" s="21">
        <v>2</v>
      </c>
      <c r="J127" s="21"/>
      <c r="K127" s="25">
        <f t="shared" si="38"/>
        <v>0.02</v>
      </c>
      <c r="L127" s="21">
        <v>0</v>
      </c>
      <c r="M127" s="21"/>
      <c r="N127" s="25">
        <f t="shared" si="39"/>
        <v>0</v>
      </c>
      <c r="O127" s="21">
        <v>0</v>
      </c>
      <c r="P127" s="21"/>
      <c r="Q127" s="25">
        <f t="shared" si="40"/>
        <v>0</v>
      </c>
      <c r="R127" s="21">
        <v>0</v>
      </c>
      <c r="S127" s="21"/>
      <c r="T127" s="25">
        <f t="shared" si="41"/>
        <v>0</v>
      </c>
      <c r="U127" s="21">
        <v>0</v>
      </c>
      <c r="V127" s="21"/>
      <c r="W127" s="25">
        <f t="shared" si="42"/>
        <v>0</v>
      </c>
      <c r="X127" s="21">
        <v>59</v>
      </c>
      <c r="Y127" s="21"/>
      <c r="Z127" s="25">
        <f t="shared" si="43"/>
        <v>1.5420805018295871E-2</v>
      </c>
      <c r="AA127" s="21">
        <v>3</v>
      </c>
      <c r="AB127" s="21"/>
      <c r="AC127" s="25">
        <f t="shared" si="44"/>
        <v>0.1875</v>
      </c>
    </row>
    <row r="128" spans="1:29" ht="15.75" hidden="1">
      <c r="A128"/>
      <c r="B128" s="24">
        <v>1979</v>
      </c>
      <c r="C128" s="21">
        <v>71</v>
      </c>
      <c r="D128" s="21"/>
      <c r="E128" s="25">
        <f t="shared" si="36"/>
        <v>1.6908787806620623E-2</v>
      </c>
      <c r="F128" s="21">
        <v>2</v>
      </c>
      <c r="G128" s="21"/>
      <c r="H128" s="25">
        <f t="shared" si="37"/>
        <v>9.852216748768473E-3</v>
      </c>
      <c r="I128" s="21">
        <v>2</v>
      </c>
      <c r="J128" s="21"/>
      <c r="K128" s="25">
        <f t="shared" si="38"/>
        <v>1.4705882352941176E-2</v>
      </c>
      <c r="L128" s="21">
        <v>1</v>
      </c>
      <c r="M128" s="21"/>
      <c r="N128" s="25">
        <f t="shared" si="39"/>
        <v>6.25E-2</v>
      </c>
      <c r="O128" s="21">
        <v>1</v>
      </c>
      <c r="P128" s="21"/>
      <c r="Q128" s="25">
        <f t="shared" si="40"/>
        <v>6.25E-2</v>
      </c>
      <c r="R128" s="21">
        <v>1</v>
      </c>
      <c r="S128" s="21"/>
      <c r="T128" s="25">
        <f t="shared" si="41"/>
        <v>2.3809523809523808E-2</v>
      </c>
      <c r="U128" s="21">
        <v>1</v>
      </c>
      <c r="V128" s="21"/>
      <c r="W128" s="25">
        <f t="shared" si="42"/>
        <v>2.3809523809523808E-2</v>
      </c>
      <c r="X128" s="21">
        <v>63</v>
      </c>
      <c r="Y128" s="21"/>
      <c r="Z128" s="25">
        <f t="shared" si="43"/>
        <v>1.6657852987837122E-2</v>
      </c>
      <c r="AA128" s="21">
        <v>2</v>
      </c>
      <c r="AB128" s="21"/>
      <c r="AC128" s="25">
        <f t="shared" si="44"/>
        <v>0.1</v>
      </c>
    </row>
    <row r="129" spans="1:29" ht="15.75" hidden="1">
      <c r="A129"/>
      <c r="B129" s="24">
        <v>1980</v>
      </c>
      <c r="C129" s="21">
        <v>49</v>
      </c>
      <c r="D129" s="21"/>
      <c r="E129" s="25">
        <f t="shared" si="36"/>
        <v>1.1083465279348564E-2</v>
      </c>
      <c r="F129" s="21">
        <v>3</v>
      </c>
      <c r="G129" s="21"/>
      <c r="H129" s="25">
        <f t="shared" si="37"/>
        <v>1.6483516483516484E-2</v>
      </c>
      <c r="I129" s="21">
        <v>2</v>
      </c>
      <c r="J129" s="21"/>
      <c r="K129" s="25">
        <f t="shared" si="38"/>
        <v>1.3986013986013986E-2</v>
      </c>
      <c r="L129" s="21">
        <v>0</v>
      </c>
      <c r="M129" s="21"/>
      <c r="N129" s="25">
        <f t="shared" si="39"/>
        <v>0</v>
      </c>
      <c r="O129" s="21">
        <v>0</v>
      </c>
      <c r="P129" s="21"/>
      <c r="Q129" s="25">
        <f t="shared" si="40"/>
        <v>0</v>
      </c>
      <c r="R129" s="21">
        <v>2</v>
      </c>
      <c r="S129" s="21"/>
      <c r="T129" s="25">
        <f t="shared" si="41"/>
        <v>4.1666666666666664E-2</v>
      </c>
      <c r="U129" s="21">
        <v>2</v>
      </c>
      <c r="V129" s="21"/>
      <c r="W129" s="25">
        <f t="shared" si="42"/>
        <v>4.1666666666666664E-2</v>
      </c>
      <c r="X129" s="21">
        <v>41</v>
      </c>
      <c r="Y129" s="21"/>
      <c r="Z129" s="25">
        <f t="shared" si="43"/>
        <v>1.024487756121939E-2</v>
      </c>
      <c r="AA129" s="21">
        <v>1</v>
      </c>
      <c r="AB129" s="21"/>
      <c r="AC129" s="25">
        <f t="shared" si="44"/>
        <v>4.1666666666666664E-2</v>
      </c>
    </row>
    <row r="130" spans="1:29" ht="15.75" hidden="1">
      <c r="B130" s="24">
        <v>1981</v>
      </c>
      <c r="C130" s="21">
        <v>58</v>
      </c>
      <c r="D130" s="21"/>
      <c r="E130" s="25">
        <f t="shared" si="36"/>
        <v>1.3708343181281021E-2</v>
      </c>
      <c r="F130" s="21">
        <v>8</v>
      </c>
      <c r="G130" s="21"/>
      <c r="H130" s="25">
        <f t="shared" si="37"/>
        <v>4.2328042328042326E-2</v>
      </c>
      <c r="I130" s="21">
        <v>4</v>
      </c>
      <c r="J130" s="21"/>
      <c r="K130" s="25">
        <f t="shared" si="38"/>
        <v>2.7777777777777776E-2</v>
      </c>
      <c r="L130" s="21">
        <v>2</v>
      </c>
      <c r="M130" s="21"/>
      <c r="N130" s="25">
        <f t="shared" si="39"/>
        <v>0.1111111111111111</v>
      </c>
      <c r="O130" s="21">
        <v>2</v>
      </c>
      <c r="P130" s="21"/>
      <c r="Q130" s="25">
        <f t="shared" si="40"/>
        <v>0.1111111111111111</v>
      </c>
      <c r="R130" s="21">
        <v>2</v>
      </c>
      <c r="S130" s="21"/>
      <c r="T130" s="25">
        <f t="shared" si="41"/>
        <v>3.9215686274509803E-2</v>
      </c>
      <c r="U130" s="21">
        <v>2</v>
      </c>
      <c r="V130" s="21"/>
      <c r="W130" s="25">
        <f t="shared" si="42"/>
        <v>3.9215686274509803E-2</v>
      </c>
      <c r="X130" s="21">
        <v>42</v>
      </c>
      <c r="Y130" s="21"/>
      <c r="Z130" s="25">
        <f t="shared" si="43"/>
        <v>1.103230890464933E-2</v>
      </c>
      <c r="AA130" s="21">
        <v>0</v>
      </c>
      <c r="AB130" s="21"/>
      <c r="AC130" s="25">
        <f t="shared" si="44"/>
        <v>0</v>
      </c>
    </row>
    <row r="131" spans="1:29" ht="15.75" hidden="1">
      <c r="B131" s="24">
        <v>1982</v>
      </c>
      <c r="C131" s="21">
        <v>48</v>
      </c>
      <c r="D131" s="21"/>
      <c r="E131" s="25">
        <f t="shared" si="36"/>
        <v>1.1100832562442183E-2</v>
      </c>
      <c r="F131" s="21">
        <v>2</v>
      </c>
      <c r="G131" s="21"/>
      <c r="H131" s="25">
        <f t="shared" si="37"/>
        <v>9.433962264150943E-3</v>
      </c>
      <c r="I131" s="21">
        <v>2</v>
      </c>
      <c r="J131" s="21"/>
      <c r="K131" s="25">
        <f t="shared" si="38"/>
        <v>1.1695906432748537E-2</v>
      </c>
      <c r="L131" s="21">
        <v>0</v>
      </c>
      <c r="M131" s="21"/>
      <c r="N131" s="25">
        <f t="shared" si="39"/>
        <v>0</v>
      </c>
      <c r="O131" s="21">
        <v>0</v>
      </c>
      <c r="P131" s="21"/>
      <c r="Q131" s="25">
        <f t="shared" si="40"/>
        <v>0</v>
      </c>
      <c r="R131" s="21">
        <v>0</v>
      </c>
      <c r="S131" s="21"/>
      <c r="T131" s="25">
        <f t="shared" si="41"/>
        <v>0</v>
      </c>
      <c r="U131" s="21">
        <v>0</v>
      </c>
      <c r="V131" s="21"/>
      <c r="W131" s="25">
        <f t="shared" si="42"/>
        <v>0</v>
      </c>
      <c r="X131" s="21">
        <v>44</v>
      </c>
      <c r="Y131" s="21"/>
      <c r="Z131" s="25">
        <f t="shared" si="43"/>
        <v>1.1351909184726523E-2</v>
      </c>
      <c r="AA131" s="21">
        <v>0</v>
      </c>
      <c r="AB131" s="21"/>
      <c r="AC131" s="25">
        <f t="shared" si="44"/>
        <v>0</v>
      </c>
    </row>
    <row r="132" spans="1:29" ht="15.75" hidden="1">
      <c r="B132" s="24">
        <v>1983</v>
      </c>
      <c r="C132" s="21">
        <v>46</v>
      </c>
      <c r="D132" s="21"/>
      <c r="E132" s="25">
        <f t="shared" si="36"/>
        <v>1.0618651892890119E-2</v>
      </c>
      <c r="F132" s="21">
        <v>1</v>
      </c>
      <c r="G132" s="21"/>
      <c r="H132" s="25">
        <f t="shared" si="37"/>
        <v>5.3191489361702126E-3</v>
      </c>
      <c r="I132" s="21">
        <v>3</v>
      </c>
      <c r="J132" s="21"/>
      <c r="K132" s="25">
        <f t="shared" si="38"/>
        <v>1.4925373134328358E-2</v>
      </c>
      <c r="L132" s="21">
        <v>0</v>
      </c>
      <c r="M132" s="21"/>
      <c r="N132" s="25">
        <f t="shared" si="39"/>
        <v>0</v>
      </c>
      <c r="O132" s="21">
        <v>0</v>
      </c>
      <c r="P132" s="21"/>
      <c r="Q132" s="25">
        <f t="shared" si="40"/>
        <v>0</v>
      </c>
      <c r="R132" s="21">
        <v>2</v>
      </c>
      <c r="S132" s="21"/>
      <c r="T132" s="25">
        <f t="shared" si="41"/>
        <v>3.8461538461538464E-2</v>
      </c>
      <c r="U132" s="21">
        <v>2</v>
      </c>
      <c r="V132" s="21"/>
      <c r="W132" s="25">
        <f t="shared" si="42"/>
        <v>3.8461538461538464E-2</v>
      </c>
      <c r="X132" s="21">
        <v>40</v>
      </c>
      <c r="Y132" s="21"/>
      <c r="Z132" s="25">
        <f t="shared" si="43"/>
        <v>1.0303967027305513E-2</v>
      </c>
      <c r="AA132" s="21">
        <v>0</v>
      </c>
      <c r="AB132" s="21"/>
      <c r="AC132" s="25">
        <f t="shared" si="44"/>
        <v>0</v>
      </c>
    </row>
    <row r="133" spans="1:29" ht="15.75" hidden="1">
      <c r="B133" s="24">
        <v>1984</v>
      </c>
      <c r="C133" s="21">
        <v>47</v>
      </c>
      <c r="D133" s="21"/>
      <c r="E133" s="25">
        <f t="shared" si="36"/>
        <v>1.0557053009883199E-2</v>
      </c>
      <c r="F133" s="21">
        <v>2</v>
      </c>
      <c r="G133" s="21"/>
      <c r="H133" s="25">
        <f t="shared" si="37"/>
        <v>9.5693779904306216E-3</v>
      </c>
      <c r="I133" s="21">
        <v>5</v>
      </c>
      <c r="J133" s="21"/>
      <c r="K133" s="25">
        <f t="shared" si="38"/>
        <v>2.0161290322580645E-2</v>
      </c>
      <c r="L133" s="21">
        <v>0</v>
      </c>
      <c r="M133" s="21"/>
      <c r="N133" s="25">
        <f t="shared" si="39"/>
        <v>0</v>
      </c>
      <c r="O133" s="21">
        <v>0</v>
      </c>
      <c r="P133" s="21"/>
      <c r="Q133" s="25">
        <f t="shared" si="40"/>
        <v>0</v>
      </c>
      <c r="R133" s="21">
        <v>2</v>
      </c>
      <c r="S133" s="21"/>
      <c r="T133" s="25">
        <f t="shared" si="41"/>
        <v>2.6315789473684209E-2</v>
      </c>
      <c r="U133" s="21">
        <v>2</v>
      </c>
      <c r="V133" s="21"/>
      <c r="W133" s="25">
        <f t="shared" si="42"/>
        <v>2.6315789473684209E-2</v>
      </c>
      <c r="X133" s="21">
        <v>38</v>
      </c>
      <c r="Y133" s="21"/>
      <c r="Z133" s="25">
        <f t="shared" si="43"/>
        <v>9.7510905824993582E-3</v>
      </c>
      <c r="AA133" s="21">
        <v>0</v>
      </c>
      <c r="AB133" s="21"/>
      <c r="AC133" s="25">
        <f t="shared" si="44"/>
        <v>0</v>
      </c>
    </row>
    <row r="134" spans="1:29" ht="16.5" hidden="1">
      <c r="A134" s="23"/>
      <c r="B134" s="24">
        <v>1985</v>
      </c>
      <c r="C134" s="21">
        <v>44</v>
      </c>
      <c r="D134" s="21"/>
      <c r="E134" s="25">
        <f t="shared" si="36"/>
        <v>9.8632593588881424E-3</v>
      </c>
      <c r="F134" s="21">
        <v>11</v>
      </c>
      <c r="G134" s="21"/>
      <c r="H134" s="25">
        <f t="shared" si="37"/>
        <v>4.7413793103448273E-2</v>
      </c>
      <c r="I134" s="21">
        <v>3</v>
      </c>
      <c r="J134" s="21"/>
      <c r="K134" s="25">
        <f t="shared" si="38"/>
        <v>1.0752688172043012E-2</v>
      </c>
      <c r="L134" s="21">
        <v>0</v>
      </c>
      <c r="M134" s="21"/>
      <c r="N134" s="25">
        <f t="shared" si="39"/>
        <v>0</v>
      </c>
      <c r="O134" s="21">
        <v>0</v>
      </c>
      <c r="P134" s="21"/>
      <c r="Q134" s="25">
        <f t="shared" si="40"/>
        <v>0</v>
      </c>
      <c r="R134" s="21">
        <v>2</v>
      </c>
      <c r="S134" s="21"/>
      <c r="T134" s="25">
        <f t="shared" si="41"/>
        <v>2.3809523809523808E-2</v>
      </c>
      <c r="U134" s="21">
        <v>2</v>
      </c>
      <c r="V134" s="21"/>
      <c r="W134" s="25">
        <f t="shared" si="42"/>
        <v>2.3809523809523808E-2</v>
      </c>
      <c r="X134" s="21">
        <v>28</v>
      </c>
      <c r="Y134" s="21"/>
      <c r="Z134" s="25">
        <f t="shared" si="43"/>
        <v>7.2689511941848393E-3</v>
      </c>
      <c r="AA134" s="21">
        <v>0</v>
      </c>
      <c r="AB134" s="21"/>
      <c r="AC134" s="25">
        <f t="shared" si="44"/>
        <v>0</v>
      </c>
    </row>
    <row r="135" spans="1:29" ht="16.5" hidden="1">
      <c r="A135" s="23"/>
      <c r="B135" s="24">
        <v>1986</v>
      </c>
      <c r="C135" s="21">
        <v>52</v>
      </c>
      <c r="D135" s="21"/>
      <c r="E135" s="25">
        <f t="shared" si="36"/>
        <v>1.0977411864048976E-2</v>
      </c>
      <c r="F135" s="21">
        <v>10</v>
      </c>
      <c r="G135" s="21"/>
      <c r="H135" s="25">
        <f t="shared" si="37"/>
        <v>3.6363636363636362E-2</v>
      </c>
      <c r="I135" s="21">
        <v>3</v>
      </c>
      <c r="J135" s="21"/>
      <c r="K135" s="25">
        <f t="shared" si="38"/>
        <v>1.0101010101010102E-2</v>
      </c>
      <c r="L135" s="21">
        <v>0</v>
      </c>
      <c r="M135" s="21"/>
      <c r="N135" s="25">
        <f t="shared" si="39"/>
        <v>0</v>
      </c>
      <c r="O135" s="21">
        <v>0</v>
      </c>
      <c r="P135" s="21"/>
      <c r="Q135" s="25">
        <f t="shared" si="40"/>
        <v>0</v>
      </c>
      <c r="R135" s="21">
        <v>1</v>
      </c>
      <c r="S135" s="21"/>
      <c r="T135" s="25">
        <f t="shared" si="41"/>
        <v>9.0090090090090089E-3</v>
      </c>
      <c r="U135" s="21">
        <v>1</v>
      </c>
      <c r="V135" s="21"/>
      <c r="W135" s="25">
        <f t="shared" si="42"/>
        <v>9.0090090090090089E-3</v>
      </c>
      <c r="X135" s="21">
        <v>38</v>
      </c>
      <c r="Y135" s="21"/>
      <c r="Z135" s="25">
        <f t="shared" si="43"/>
        <v>9.4199305899851267E-3</v>
      </c>
      <c r="AA135" s="21">
        <v>0</v>
      </c>
      <c r="AB135" s="21"/>
      <c r="AC135" s="25">
        <f t="shared" si="44"/>
        <v>0</v>
      </c>
    </row>
    <row r="136" spans="1:29" ht="16.5" hidden="1">
      <c r="A136" s="23"/>
      <c r="B136" s="28">
        <v>1987</v>
      </c>
      <c r="C136" s="29">
        <v>52</v>
      </c>
      <c r="D136" s="29"/>
      <c r="E136" s="30">
        <f t="shared" si="36"/>
        <v>1.1168384879725086E-2</v>
      </c>
      <c r="F136" s="29">
        <v>7</v>
      </c>
      <c r="G136" s="29"/>
      <c r="H136" s="30">
        <f t="shared" si="37"/>
        <v>2.8112449799196786E-2</v>
      </c>
      <c r="I136" s="29">
        <v>3</v>
      </c>
      <c r="J136" s="29"/>
      <c r="K136" s="30">
        <f t="shared" si="38"/>
        <v>7.8947368421052634E-3</v>
      </c>
      <c r="L136" s="29">
        <v>1</v>
      </c>
      <c r="M136" s="29"/>
      <c r="N136" s="30">
        <f t="shared" si="39"/>
        <v>6.6666666666666666E-2</v>
      </c>
      <c r="O136" s="29">
        <v>1</v>
      </c>
      <c r="P136" s="29"/>
      <c r="Q136" s="30">
        <f t="shared" si="40"/>
        <v>6.6666666666666666E-2</v>
      </c>
      <c r="R136" s="29">
        <v>3</v>
      </c>
      <c r="S136" s="29"/>
      <c r="T136" s="30">
        <f t="shared" si="41"/>
        <v>2.6086956521739129E-2</v>
      </c>
      <c r="U136" s="29">
        <v>3</v>
      </c>
      <c r="V136" s="29"/>
      <c r="W136" s="30">
        <f t="shared" si="42"/>
        <v>2.6086956521739129E-2</v>
      </c>
      <c r="X136" s="29">
        <v>38</v>
      </c>
      <c r="Y136" s="29"/>
      <c r="Z136" s="30">
        <f t="shared" si="43"/>
        <v>9.7887686759402376E-3</v>
      </c>
      <c r="AA136" s="29">
        <v>0</v>
      </c>
      <c r="AB136" s="29"/>
      <c r="AC136" s="30">
        <f t="shared" si="44"/>
        <v>0</v>
      </c>
    </row>
    <row r="137" spans="1:29" s="31" customFormat="1" ht="15.75" hidden="1">
      <c r="B137" s="28">
        <v>1988</v>
      </c>
      <c r="C137" s="29">
        <v>50</v>
      </c>
      <c r="D137" s="29"/>
      <c r="E137" s="30">
        <f t="shared" si="36"/>
        <v>1.0986596352450011E-2</v>
      </c>
      <c r="F137" s="29">
        <v>8</v>
      </c>
      <c r="G137" s="29"/>
      <c r="H137" s="30">
        <f t="shared" si="37"/>
        <v>2.6845637583892617E-2</v>
      </c>
      <c r="I137" s="29">
        <v>3</v>
      </c>
      <c r="J137" s="29"/>
      <c r="K137" s="30">
        <f t="shared" si="38"/>
        <v>7.0754716981132077E-3</v>
      </c>
      <c r="L137" s="29">
        <v>1</v>
      </c>
      <c r="M137" s="29"/>
      <c r="N137" s="30">
        <f t="shared" si="39"/>
        <v>3.2258064516129031E-2</v>
      </c>
      <c r="O137" s="29">
        <v>1</v>
      </c>
      <c r="P137" s="29"/>
      <c r="Q137" s="30">
        <f t="shared" si="40"/>
        <v>3.2258064516129031E-2</v>
      </c>
      <c r="R137" s="29">
        <v>2</v>
      </c>
      <c r="S137" s="29"/>
      <c r="T137" s="30">
        <f t="shared" si="41"/>
        <v>1.1363636363636364E-2</v>
      </c>
      <c r="U137" s="29">
        <v>2</v>
      </c>
      <c r="V137" s="29"/>
      <c r="W137" s="30">
        <f t="shared" si="42"/>
        <v>1.1363636363636364E-2</v>
      </c>
      <c r="X137" s="29">
        <v>36</v>
      </c>
      <c r="Y137" s="29"/>
      <c r="Z137" s="30">
        <f t="shared" si="43"/>
        <v>1.0008340283569641E-2</v>
      </c>
      <c r="AA137" s="29">
        <v>0</v>
      </c>
      <c r="AB137" s="29"/>
      <c r="AC137" s="30">
        <f t="shared" si="44"/>
        <v>0</v>
      </c>
    </row>
    <row r="138" spans="1:29" s="31" customFormat="1" ht="15.75" hidden="1">
      <c r="B138" s="28">
        <v>1989</v>
      </c>
      <c r="C138" s="29">
        <v>62</v>
      </c>
      <c r="D138" s="29"/>
      <c r="E138" s="30">
        <f t="shared" si="36"/>
        <v>1.3124470787468248E-2</v>
      </c>
      <c r="F138" s="29">
        <v>14</v>
      </c>
      <c r="G138" s="29"/>
      <c r="H138" s="30">
        <f t="shared" si="37"/>
        <v>5.46875E-2</v>
      </c>
      <c r="I138" s="29">
        <v>4</v>
      </c>
      <c r="J138" s="29"/>
      <c r="K138" s="30">
        <f t="shared" si="38"/>
        <v>8.6021505376344086E-3</v>
      </c>
      <c r="L138" s="29">
        <v>0</v>
      </c>
      <c r="M138" s="29"/>
      <c r="N138" s="30">
        <f t="shared" si="39"/>
        <v>0</v>
      </c>
      <c r="O138" s="29">
        <v>0</v>
      </c>
      <c r="P138" s="29"/>
      <c r="Q138" s="30">
        <f t="shared" si="40"/>
        <v>0</v>
      </c>
      <c r="R138" s="29">
        <v>6</v>
      </c>
      <c r="S138" s="29"/>
      <c r="T138" s="30">
        <f t="shared" si="41"/>
        <v>3.6585365853658534E-2</v>
      </c>
      <c r="U138" s="29">
        <v>6</v>
      </c>
      <c r="V138" s="29"/>
      <c r="W138" s="30">
        <f t="shared" si="42"/>
        <v>3.6585365853658534E-2</v>
      </c>
      <c r="X138" s="29">
        <v>37</v>
      </c>
      <c r="Y138" s="29"/>
      <c r="Z138" s="30">
        <f t="shared" si="43"/>
        <v>1.0070767555797496E-2</v>
      </c>
      <c r="AA138" s="29">
        <v>1</v>
      </c>
      <c r="AB138" s="29"/>
      <c r="AC138" s="30">
        <f t="shared" si="44"/>
        <v>7.0422535211267607E-3</v>
      </c>
    </row>
    <row r="139" spans="1:29" ht="1.5" hidden="1" customHeight="1">
      <c r="B139" s="24">
        <v>1990</v>
      </c>
      <c r="C139" s="29">
        <v>57</v>
      </c>
      <c r="D139" s="29"/>
      <c r="E139" s="30">
        <f t="shared" si="36"/>
        <v>1.2258064516129033E-2</v>
      </c>
      <c r="F139" s="29">
        <v>18</v>
      </c>
      <c r="G139" s="29"/>
      <c r="H139" s="30">
        <f t="shared" si="37"/>
        <v>5.0561797752808987E-2</v>
      </c>
      <c r="I139" s="29">
        <v>6</v>
      </c>
      <c r="J139" s="29"/>
      <c r="K139" s="30">
        <f t="shared" si="38"/>
        <v>1.3422818791946308E-2</v>
      </c>
      <c r="L139" s="29">
        <v>0</v>
      </c>
      <c r="M139" s="29"/>
      <c r="N139" s="30">
        <f t="shared" si="39"/>
        <v>0</v>
      </c>
      <c r="O139" s="29">
        <v>0</v>
      </c>
      <c r="P139" s="29"/>
      <c r="Q139" s="30">
        <f t="shared" si="40"/>
        <v>0</v>
      </c>
      <c r="R139" s="29">
        <v>1</v>
      </c>
      <c r="S139" s="29"/>
      <c r="T139" s="30">
        <f t="shared" si="41"/>
        <v>4.807692307692308E-3</v>
      </c>
      <c r="U139" s="29">
        <v>1</v>
      </c>
      <c r="V139" s="29"/>
      <c r="W139" s="30">
        <f t="shared" si="42"/>
        <v>4.807692307692308E-3</v>
      </c>
      <c r="X139" s="29">
        <v>29</v>
      </c>
      <c r="Y139" s="29"/>
      <c r="Z139" s="30">
        <f t="shared" si="43"/>
        <v>8.4155542658154378E-3</v>
      </c>
      <c r="AA139" s="29">
        <v>3</v>
      </c>
      <c r="AB139" s="29"/>
      <c r="AC139" s="30">
        <f t="shared" si="44"/>
        <v>1.7341040462427744E-2</v>
      </c>
    </row>
    <row r="140" spans="1:29" ht="0.75" hidden="1" customHeight="1">
      <c r="B140" s="24">
        <v>1991</v>
      </c>
      <c r="C140" s="29">
        <v>60</v>
      </c>
      <c r="D140" s="29"/>
      <c r="E140" s="30">
        <f t="shared" si="36"/>
        <v>1.2706480304955527E-2</v>
      </c>
      <c r="F140" s="29">
        <v>12</v>
      </c>
      <c r="G140" s="29"/>
      <c r="H140" s="30">
        <f t="shared" si="37"/>
        <v>3.3333333333333333E-2</v>
      </c>
      <c r="I140" s="29">
        <v>2</v>
      </c>
      <c r="J140" s="29"/>
      <c r="K140" s="30">
        <f t="shared" si="38"/>
        <v>3.6363636363636364E-3</v>
      </c>
      <c r="L140" s="29">
        <v>1</v>
      </c>
      <c r="M140" s="29"/>
      <c r="N140" s="30">
        <f t="shared" si="39"/>
        <v>2.7027027027027029E-2</v>
      </c>
      <c r="O140" s="29">
        <v>1</v>
      </c>
      <c r="P140" s="29"/>
      <c r="Q140" s="30">
        <f t="shared" si="40"/>
        <v>2.7027027027027029E-2</v>
      </c>
      <c r="R140" s="29">
        <v>4</v>
      </c>
      <c r="S140" s="29"/>
      <c r="T140" s="30">
        <f t="shared" si="41"/>
        <v>1.8604651162790697E-2</v>
      </c>
      <c r="U140" s="29">
        <v>4</v>
      </c>
      <c r="V140" s="29"/>
      <c r="W140" s="30">
        <f t="shared" si="42"/>
        <v>1.8604651162790697E-2</v>
      </c>
      <c r="X140" s="29">
        <v>40</v>
      </c>
      <c r="Y140" s="29"/>
      <c r="Z140" s="30">
        <f t="shared" si="43"/>
        <v>1.169248757673195E-2</v>
      </c>
      <c r="AA140" s="29">
        <v>1</v>
      </c>
      <c r="AB140" s="29"/>
      <c r="AC140" s="30">
        <f t="shared" si="44"/>
        <v>7.1942446043165471E-3</v>
      </c>
    </row>
    <row r="141" spans="1:29" ht="0.75" hidden="1" customHeight="1">
      <c r="B141" s="24">
        <v>1992</v>
      </c>
      <c r="C141" s="43">
        <v>45</v>
      </c>
      <c r="D141" s="29"/>
      <c r="E141" s="30">
        <f t="shared" si="36"/>
        <v>9.3594009983361068E-3</v>
      </c>
      <c r="F141" s="43">
        <v>13</v>
      </c>
      <c r="G141" s="29"/>
      <c r="H141" s="30">
        <f t="shared" si="37"/>
        <v>3.5326086956521736E-2</v>
      </c>
      <c r="I141" s="43">
        <v>5</v>
      </c>
      <c r="J141" s="29"/>
      <c r="K141" s="30">
        <f t="shared" si="38"/>
        <v>9.1743119266055051E-3</v>
      </c>
      <c r="L141" s="43">
        <v>5</v>
      </c>
      <c r="M141" s="29"/>
      <c r="N141" s="30">
        <f t="shared" si="39"/>
        <v>0.1111111111111111</v>
      </c>
      <c r="O141" s="43">
        <v>5</v>
      </c>
      <c r="P141" s="29"/>
      <c r="Q141" s="30">
        <f t="shared" si="40"/>
        <v>0.1111111111111111</v>
      </c>
      <c r="R141" s="43">
        <v>3</v>
      </c>
      <c r="S141" s="29"/>
      <c r="T141" s="30">
        <f t="shared" si="41"/>
        <v>1.1450381679389313E-2</v>
      </c>
      <c r="U141" s="43">
        <v>3</v>
      </c>
      <c r="V141" s="29"/>
      <c r="W141" s="30">
        <f t="shared" si="42"/>
        <v>1.1450381679389313E-2</v>
      </c>
      <c r="X141" s="43">
        <v>19</v>
      </c>
      <c r="Y141" s="29"/>
      <c r="Z141" s="30">
        <f t="shared" si="43"/>
        <v>5.5409740449110529E-3</v>
      </c>
      <c r="AA141" s="43">
        <v>0</v>
      </c>
      <c r="AB141" s="29"/>
      <c r="AC141" s="30">
        <f t="shared" si="44"/>
        <v>0</v>
      </c>
    </row>
    <row r="142" spans="1:29" ht="2.25" hidden="1" customHeight="1">
      <c r="B142" s="24">
        <v>1993</v>
      </c>
      <c r="C142" s="43">
        <v>61</v>
      </c>
      <c r="D142" s="29"/>
      <c r="E142" s="30">
        <f t="shared" si="36"/>
        <v>1.2616339193381593E-2</v>
      </c>
      <c r="F142" s="43">
        <v>8</v>
      </c>
      <c r="G142" s="29"/>
      <c r="H142" s="30">
        <f t="shared" si="37"/>
        <v>1.9559902200488997E-2</v>
      </c>
      <c r="I142" s="43">
        <v>9</v>
      </c>
      <c r="J142" s="29"/>
      <c r="K142" s="30">
        <f t="shared" si="38"/>
        <v>1.5202702702702704E-2</v>
      </c>
      <c r="L142" s="43">
        <v>0</v>
      </c>
      <c r="M142" s="29"/>
      <c r="N142" s="30">
        <f t="shared" si="39"/>
        <v>0</v>
      </c>
      <c r="O142" s="43">
        <v>0</v>
      </c>
      <c r="P142" s="29"/>
      <c r="Q142" s="30">
        <f t="shared" si="40"/>
        <v>0</v>
      </c>
      <c r="R142" s="43">
        <v>7</v>
      </c>
      <c r="S142" s="29"/>
      <c r="T142" s="30">
        <f t="shared" si="41"/>
        <v>2.7027027027027029E-2</v>
      </c>
      <c r="U142" s="43">
        <v>7</v>
      </c>
      <c r="V142" s="29"/>
      <c r="W142" s="30">
        <f t="shared" si="42"/>
        <v>2.7027027027027029E-2</v>
      </c>
      <c r="X142" s="43">
        <v>34</v>
      </c>
      <c r="Y142" s="29"/>
      <c r="Z142" s="30">
        <f t="shared" si="43"/>
        <v>1.0035419126328217E-2</v>
      </c>
      <c r="AA142" s="43">
        <v>3</v>
      </c>
      <c r="AB142" s="29">
        <v>3</v>
      </c>
      <c r="AC142" s="30">
        <f t="shared" si="44"/>
        <v>1.9867549668874173E-2</v>
      </c>
    </row>
    <row r="143" spans="1:29" ht="15.75" hidden="1">
      <c r="B143" s="24">
        <v>1994</v>
      </c>
      <c r="C143" s="43">
        <v>49</v>
      </c>
      <c r="D143" s="29"/>
      <c r="E143" s="30">
        <f t="shared" si="36"/>
        <v>1.0255336961071579E-2</v>
      </c>
      <c r="F143" s="43">
        <v>12</v>
      </c>
      <c r="G143" s="29"/>
      <c r="H143" s="30">
        <f t="shared" si="37"/>
        <v>2.7906976744186046E-2</v>
      </c>
      <c r="I143" s="43">
        <v>4</v>
      </c>
      <c r="J143" s="29"/>
      <c r="K143" s="30">
        <f t="shared" si="38"/>
        <v>6.3593004769475362E-3</v>
      </c>
      <c r="L143" s="43">
        <v>0</v>
      </c>
      <c r="M143" s="29"/>
      <c r="N143" s="30">
        <f t="shared" si="39"/>
        <v>0</v>
      </c>
      <c r="O143" s="43">
        <v>1</v>
      </c>
      <c r="P143" s="29"/>
      <c r="Q143" s="30">
        <f t="shared" si="40"/>
        <v>2.7027027027027029E-2</v>
      </c>
      <c r="R143" s="43">
        <v>0</v>
      </c>
      <c r="S143" s="29"/>
      <c r="T143" s="30">
        <f t="shared" si="41"/>
        <v>0</v>
      </c>
      <c r="U143" s="43">
        <v>7</v>
      </c>
      <c r="V143" s="29"/>
      <c r="W143" s="30">
        <f t="shared" si="42"/>
        <v>2.8112449799196786E-2</v>
      </c>
      <c r="X143" s="43">
        <v>24</v>
      </c>
      <c r="Y143" s="29"/>
      <c r="Z143" s="30">
        <f t="shared" si="43"/>
        <v>7.395993836671803E-3</v>
      </c>
      <c r="AA143" s="43">
        <v>1</v>
      </c>
      <c r="AB143" s="29">
        <v>3</v>
      </c>
      <c r="AC143" s="30">
        <f t="shared" si="44"/>
        <v>5.3191489361702126E-3</v>
      </c>
    </row>
    <row r="144" spans="1:29" ht="15.75" hidden="1">
      <c r="B144" s="24">
        <v>1995</v>
      </c>
      <c r="C144" s="43">
        <v>46</v>
      </c>
      <c r="D144" s="29"/>
      <c r="E144" s="30">
        <f t="shared" si="36"/>
        <v>9.2055233139883928E-3</v>
      </c>
      <c r="F144" s="43">
        <v>7</v>
      </c>
      <c r="G144" s="29"/>
      <c r="H144" s="30">
        <f t="shared" si="37"/>
        <v>1.3888888888888888E-2</v>
      </c>
      <c r="I144" s="43">
        <v>11</v>
      </c>
      <c r="J144" s="29"/>
      <c r="K144" s="30">
        <f t="shared" si="38"/>
        <v>1.8302828618968387E-2</v>
      </c>
      <c r="L144" s="43">
        <v>0</v>
      </c>
      <c r="M144" s="29"/>
      <c r="N144" s="30">
        <f t="shared" si="39"/>
        <v>0</v>
      </c>
      <c r="O144" s="43">
        <v>1</v>
      </c>
      <c r="P144" s="29"/>
      <c r="Q144" s="30">
        <f t="shared" si="40"/>
        <v>2.3809523809523808E-2</v>
      </c>
      <c r="R144" s="43">
        <v>0</v>
      </c>
      <c r="S144" s="29"/>
      <c r="T144" s="30">
        <f t="shared" si="41"/>
        <v>0</v>
      </c>
      <c r="U144" s="43">
        <v>2</v>
      </c>
      <c r="V144" s="29"/>
      <c r="W144" s="30">
        <f t="shared" si="42"/>
        <v>8.23045267489712E-3</v>
      </c>
      <c r="X144" s="43">
        <v>24</v>
      </c>
      <c r="Y144" s="29"/>
      <c r="Z144" s="30">
        <f t="shared" si="43"/>
        <v>7.0859167404782996E-3</v>
      </c>
      <c r="AA144" s="43">
        <v>1</v>
      </c>
      <c r="AB144" s="29">
        <v>3</v>
      </c>
      <c r="AC144" s="30">
        <f t="shared" si="44"/>
        <v>4.5454545454545452E-3</v>
      </c>
    </row>
    <row r="145" spans="1:30" ht="15.75" hidden="1">
      <c r="B145" s="24">
        <v>1996</v>
      </c>
      <c r="C145" s="43">
        <v>54</v>
      </c>
      <c r="D145" s="29"/>
      <c r="E145" s="30">
        <f t="shared" si="36"/>
        <v>1.0733452593917709E-2</v>
      </c>
      <c r="F145" s="43">
        <v>14</v>
      </c>
      <c r="G145" s="29"/>
      <c r="H145" s="30">
        <f t="shared" si="37"/>
        <v>3.1531531531531529E-2</v>
      </c>
      <c r="I145" s="43">
        <v>6</v>
      </c>
      <c r="J145" s="29"/>
      <c r="K145" s="30">
        <f t="shared" si="38"/>
        <v>9.2449922958397542E-3</v>
      </c>
      <c r="L145" s="43">
        <v>0</v>
      </c>
      <c r="M145" s="29"/>
      <c r="N145" s="30">
        <f t="shared" si="39"/>
        <v>0</v>
      </c>
      <c r="O145" s="43">
        <v>0</v>
      </c>
      <c r="P145" s="29"/>
      <c r="Q145" s="30">
        <f t="shared" si="40"/>
        <v>0</v>
      </c>
      <c r="R145" s="43">
        <v>0</v>
      </c>
      <c r="S145" s="29"/>
      <c r="T145" s="30">
        <f t="shared" si="41"/>
        <v>0</v>
      </c>
      <c r="U145" s="43">
        <v>7</v>
      </c>
      <c r="V145" s="29"/>
      <c r="W145" s="30">
        <f t="shared" si="42"/>
        <v>2.9535864978902954E-2</v>
      </c>
      <c r="X145" s="43">
        <v>25</v>
      </c>
      <c r="Y145" s="29"/>
      <c r="Z145" s="30">
        <f t="shared" si="43"/>
        <v>7.4649148999701405E-3</v>
      </c>
      <c r="AA145" s="43">
        <v>2</v>
      </c>
      <c r="AB145" s="29"/>
      <c r="AC145" s="30">
        <f t="shared" si="44"/>
        <v>6.2500000000000003E-3</v>
      </c>
    </row>
    <row r="146" spans="1:30" ht="0.75" hidden="1" customHeight="1">
      <c r="B146" s="24">
        <v>1997</v>
      </c>
      <c r="C146" s="43">
        <v>67</v>
      </c>
      <c r="D146" s="29"/>
      <c r="E146" s="30">
        <f t="shared" si="36"/>
        <v>1.2796027501909855E-2</v>
      </c>
      <c r="F146" s="43">
        <v>12</v>
      </c>
      <c r="G146" s="29"/>
      <c r="H146" s="30">
        <f t="shared" si="37"/>
        <v>3.0534351145038167E-2</v>
      </c>
      <c r="I146" s="43">
        <v>9</v>
      </c>
      <c r="J146" s="29"/>
      <c r="K146" s="30">
        <f t="shared" si="38"/>
        <v>1.4173228346456693E-2</v>
      </c>
      <c r="L146" s="43">
        <v>0</v>
      </c>
      <c r="M146" s="29"/>
      <c r="N146" s="30">
        <f t="shared" si="39"/>
        <v>0</v>
      </c>
      <c r="O146" s="43">
        <v>2</v>
      </c>
      <c r="P146" s="29"/>
      <c r="Q146" s="30">
        <f t="shared" si="40"/>
        <v>8.6956521739130432E-2</v>
      </c>
      <c r="R146" s="43">
        <v>0</v>
      </c>
      <c r="S146" s="29"/>
      <c r="T146" s="30">
        <f t="shared" si="41"/>
        <v>0</v>
      </c>
      <c r="U146" s="43">
        <v>5</v>
      </c>
      <c r="V146" s="29"/>
      <c r="W146" s="30">
        <f t="shared" si="42"/>
        <v>2.4875621890547265E-2</v>
      </c>
      <c r="X146" s="43">
        <v>33</v>
      </c>
      <c r="Y146" s="29"/>
      <c r="Z146" s="30">
        <f t="shared" si="43"/>
        <v>9.0934141636814549E-3</v>
      </c>
      <c r="AA146" s="43">
        <v>6</v>
      </c>
      <c r="AB146" s="29"/>
      <c r="AC146" s="30">
        <f t="shared" si="44"/>
        <v>1.6901408450704224E-2</v>
      </c>
    </row>
    <row r="147" spans="1:30" ht="15.75" hidden="1">
      <c r="B147" s="24">
        <v>1998</v>
      </c>
      <c r="C147" s="43">
        <v>52</v>
      </c>
      <c r="D147" s="29"/>
      <c r="E147" s="30">
        <f t="shared" si="36"/>
        <v>1.0490215856364737E-2</v>
      </c>
      <c r="F147" s="43">
        <v>10</v>
      </c>
      <c r="G147" s="29"/>
      <c r="H147" s="30">
        <f t="shared" si="37"/>
        <v>2.6809651474530832E-2</v>
      </c>
      <c r="I147" s="43">
        <v>5</v>
      </c>
      <c r="J147" s="29"/>
      <c r="K147" s="30">
        <f t="shared" si="38"/>
        <v>7.9365079365079361E-3</v>
      </c>
      <c r="L147" s="43">
        <v>0</v>
      </c>
      <c r="M147" s="29"/>
      <c r="N147" s="30">
        <f t="shared" si="39"/>
        <v>0</v>
      </c>
      <c r="O147" s="43">
        <v>2</v>
      </c>
      <c r="P147" s="29"/>
      <c r="Q147" s="30">
        <f t="shared" si="40"/>
        <v>5.8823529411764705E-2</v>
      </c>
      <c r="R147" s="43">
        <v>0</v>
      </c>
      <c r="S147" s="29"/>
      <c r="T147" s="30">
        <f t="shared" si="41"/>
        <v>0</v>
      </c>
      <c r="U147" s="43">
        <v>5</v>
      </c>
      <c r="V147" s="29"/>
      <c r="W147" s="30">
        <f t="shared" si="42"/>
        <v>2.2421524663677129E-2</v>
      </c>
      <c r="X147" s="43">
        <v>21</v>
      </c>
      <c r="Y147" s="29"/>
      <c r="Z147" s="30">
        <f t="shared" si="43"/>
        <v>6.3253012048192772E-3</v>
      </c>
      <c r="AA147" s="43">
        <v>9</v>
      </c>
      <c r="AB147" s="29"/>
      <c r="AC147" s="30">
        <f t="shared" si="44"/>
        <v>2.3872679045092837E-2</v>
      </c>
    </row>
    <row r="148" spans="1:30" ht="16.5">
      <c r="A148" s="27" t="s">
        <v>26</v>
      </c>
      <c r="B148" s="24">
        <v>1999</v>
      </c>
      <c r="C148" s="43">
        <v>35</v>
      </c>
      <c r="D148" s="29"/>
      <c r="E148" s="30">
        <f t="shared" si="36"/>
        <v>6.6742944317315029E-3</v>
      </c>
      <c r="F148" s="43">
        <v>8</v>
      </c>
      <c r="G148" s="29"/>
      <c r="H148" s="30">
        <f t="shared" si="37"/>
        <v>2.2535211267605635E-2</v>
      </c>
      <c r="I148" s="43">
        <v>5</v>
      </c>
      <c r="J148" s="29"/>
      <c r="K148" s="30">
        <f t="shared" si="38"/>
        <v>6.5445026178010471E-3</v>
      </c>
      <c r="L148" s="43">
        <v>0</v>
      </c>
      <c r="M148" s="29"/>
      <c r="N148" s="30">
        <f t="shared" si="39"/>
        <v>0</v>
      </c>
      <c r="O148" s="43">
        <v>1</v>
      </c>
      <c r="P148" s="29"/>
      <c r="Q148" s="30">
        <f t="shared" si="40"/>
        <v>2.8571428571428571E-2</v>
      </c>
      <c r="R148" s="43">
        <v>0</v>
      </c>
      <c r="S148" s="29"/>
      <c r="T148" s="30">
        <f t="shared" si="41"/>
        <v>0</v>
      </c>
      <c r="U148" s="43">
        <v>2</v>
      </c>
      <c r="V148" s="29"/>
      <c r="W148" s="30">
        <f t="shared" si="42"/>
        <v>1.015228426395939E-2</v>
      </c>
      <c r="X148" s="43">
        <v>18</v>
      </c>
      <c r="Y148" s="29"/>
      <c r="Z148" s="30">
        <f t="shared" si="43"/>
        <v>4.8400107555794571E-3</v>
      </c>
      <c r="AA148" s="43">
        <v>1</v>
      </c>
      <c r="AB148" s="29"/>
      <c r="AC148" s="30">
        <f t="shared" si="44"/>
        <v>5.7471264367816091E-3</v>
      </c>
    </row>
    <row r="149" spans="1:30" ht="16.5">
      <c r="A149" s="27" t="s">
        <v>27</v>
      </c>
      <c r="B149" s="24">
        <v>2000</v>
      </c>
      <c r="C149" s="43">
        <v>34</v>
      </c>
      <c r="D149" s="29"/>
      <c r="E149" s="30">
        <f t="shared" si="36"/>
        <v>6.681076832383572E-3</v>
      </c>
      <c r="F149" s="43">
        <v>7</v>
      </c>
      <c r="G149" s="29"/>
      <c r="H149" s="30">
        <f t="shared" si="37"/>
        <v>1.8970189701897018E-2</v>
      </c>
      <c r="I149" s="43">
        <v>6</v>
      </c>
      <c r="J149" s="29"/>
      <c r="K149" s="30">
        <f t="shared" si="38"/>
        <v>7.9260237780713338E-3</v>
      </c>
      <c r="L149" s="43">
        <v>0</v>
      </c>
      <c r="M149" s="29"/>
      <c r="N149" s="30">
        <f t="shared" si="39"/>
        <v>0</v>
      </c>
      <c r="O149" s="43">
        <v>0</v>
      </c>
      <c r="P149" s="29"/>
      <c r="Q149" s="30">
        <f t="shared" si="40"/>
        <v>0</v>
      </c>
      <c r="R149" s="43">
        <v>0</v>
      </c>
      <c r="S149" s="29"/>
      <c r="T149" s="30">
        <f t="shared" si="41"/>
        <v>0</v>
      </c>
      <c r="U149" s="43">
        <v>2</v>
      </c>
      <c r="V149" s="29"/>
      <c r="W149" s="30">
        <f t="shared" si="42"/>
        <v>7.6628352490421452E-3</v>
      </c>
      <c r="X149" s="43">
        <v>18</v>
      </c>
      <c r="Y149" s="29"/>
      <c r="Z149" s="30">
        <f t="shared" si="43"/>
        <v>5.2023121387283237E-3</v>
      </c>
      <c r="AA149" s="43">
        <v>1</v>
      </c>
      <c r="AB149" s="29"/>
      <c r="AC149" s="30">
        <f t="shared" si="44"/>
        <v>4.807692307692308E-3</v>
      </c>
    </row>
    <row r="150" spans="1:30" ht="16.5">
      <c r="A150" s="23" t="s">
        <v>16</v>
      </c>
      <c r="B150" s="24">
        <v>2001</v>
      </c>
      <c r="C150" s="43">
        <v>31</v>
      </c>
      <c r="D150" s="29"/>
      <c r="E150" s="30">
        <f t="shared" si="36"/>
        <v>5.9592464436755092E-3</v>
      </c>
      <c r="F150" s="43">
        <v>4</v>
      </c>
      <c r="G150" s="29"/>
      <c r="H150" s="30">
        <f t="shared" si="37"/>
        <v>9.7323600973236012E-3</v>
      </c>
      <c r="I150" s="43">
        <v>7</v>
      </c>
      <c r="J150" s="29"/>
      <c r="K150" s="30">
        <f t="shared" si="38"/>
        <v>9.6153846153846159E-3</v>
      </c>
      <c r="L150" s="43">
        <v>0</v>
      </c>
      <c r="M150" s="29"/>
      <c r="N150" s="30">
        <f t="shared" si="39"/>
        <v>0</v>
      </c>
      <c r="O150" s="43">
        <v>2</v>
      </c>
      <c r="P150" s="29"/>
      <c r="Q150" s="30">
        <f t="shared" si="40"/>
        <v>4.5454545454545456E-2</v>
      </c>
      <c r="R150" s="43">
        <v>0</v>
      </c>
      <c r="S150" s="29"/>
      <c r="T150" s="30">
        <f t="shared" si="41"/>
        <v>0</v>
      </c>
      <c r="U150" s="43">
        <v>3</v>
      </c>
      <c r="V150" s="29"/>
      <c r="W150" s="30">
        <f t="shared" si="42"/>
        <v>1.2658227848101266E-2</v>
      </c>
      <c r="X150" s="43">
        <v>14</v>
      </c>
      <c r="Y150" s="29"/>
      <c r="Z150" s="30">
        <f t="shared" si="43"/>
        <v>3.8706110035941388E-3</v>
      </c>
      <c r="AA150" s="43">
        <v>1</v>
      </c>
      <c r="AB150" s="29"/>
      <c r="AC150" s="30">
        <f t="shared" si="44"/>
        <v>6.0606060606060606E-3</v>
      </c>
    </row>
    <row r="151" spans="1:30" ht="16.5">
      <c r="A151" s="23"/>
      <c r="B151" s="24">
        <v>2002</v>
      </c>
      <c r="C151" s="43">
        <v>42</v>
      </c>
      <c r="D151" s="29"/>
      <c r="E151" s="30">
        <f t="shared" si="36"/>
        <v>8.6136177194421661E-3</v>
      </c>
      <c r="F151" s="43">
        <v>5</v>
      </c>
      <c r="G151" s="29"/>
      <c r="H151" s="30">
        <f t="shared" si="37"/>
        <v>1.4326647564469915E-2</v>
      </c>
      <c r="I151" s="43">
        <v>7</v>
      </c>
      <c r="J151" s="29"/>
      <c r="K151" s="30">
        <f t="shared" si="38"/>
        <v>1.1345218800648298E-2</v>
      </c>
      <c r="L151" s="43">
        <v>0</v>
      </c>
      <c r="M151" s="29"/>
      <c r="N151" s="30">
        <f t="shared" si="39"/>
        <v>0</v>
      </c>
      <c r="O151" s="43">
        <v>0</v>
      </c>
      <c r="P151" s="29"/>
      <c r="Q151" s="30">
        <f t="shared" si="40"/>
        <v>0</v>
      </c>
      <c r="R151" s="43">
        <v>0</v>
      </c>
      <c r="S151" s="29"/>
      <c r="T151" s="30">
        <f t="shared" si="41"/>
        <v>0</v>
      </c>
      <c r="U151" s="43">
        <v>5</v>
      </c>
      <c r="V151" s="29"/>
      <c r="W151" s="30">
        <f t="shared" si="42"/>
        <v>1.7730496453900711E-2</v>
      </c>
      <c r="X151" s="43">
        <v>22</v>
      </c>
      <c r="Y151" s="29"/>
      <c r="Z151" s="30">
        <f t="shared" si="43"/>
        <v>6.4440538957234918E-3</v>
      </c>
      <c r="AA151" s="43">
        <v>3</v>
      </c>
      <c r="AB151" s="29"/>
      <c r="AC151" s="30">
        <f t="shared" si="44"/>
        <v>1.7964071856287425E-2</v>
      </c>
    </row>
    <row r="152" spans="1:30" ht="16.5">
      <c r="A152" s="23"/>
      <c r="B152" s="24">
        <v>2003</v>
      </c>
      <c r="C152" s="43">
        <v>30</v>
      </c>
      <c r="D152" s="29"/>
      <c r="E152" s="30">
        <f t="shared" si="36"/>
        <v>5.7526366251198467E-3</v>
      </c>
      <c r="F152" s="43">
        <v>6</v>
      </c>
      <c r="G152" s="29"/>
      <c r="H152" s="30">
        <f t="shared" si="37"/>
        <v>1.82370820668693E-2</v>
      </c>
      <c r="I152" s="43">
        <v>8</v>
      </c>
      <c r="J152" s="29"/>
      <c r="K152" s="30">
        <f t="shared" si="38"/>
        <v>1.0540184453227932E-2</v>
      </c>
      <c r="L152" s="43">
        <v>0</v>
      </c>
      <c r="M152" s="29"/>
      <c r="N152" s="30">
        <f t="shared" si="39"/>
        <v>0</v>
      </c>
      <c r="O152" s="43">
        <v>1</v>
      </c>
      <c r="P152" s="29"/>
      <c r="Q152" s="30">
        <f t="shared" si="40"/>
        <v>3.2258064516129031E-2</v>
      </c>
      <c r="R152" s="43">
        <v>0</v>
      </c>
      <c r="S152" s="29"/>
      <c r="T152" s="30">
        <f t="shared" si="41"/>
        <v>0</v>
      </c>
      <c r="U152" s="43">
        <v>2</v>
      </c>
      <c r="V152" s="29"/>
      <c r="W152" s="30">
        <f t="shared" si="42"/>
        <v>8.4033613445378148E-3</v>
      </c>
      <c r="X152" s="43">
        <v>13</v>
      </c>
      <c r="Y152" s="29"/>
      <c r="Z152" s="30">
        <f t="shared" si="43"/>
        <v>3.5451322607035723E-3</v>
      </c>
      <c r="AA152" s="43">
        <v>0</v>
      </c>
      <c r="AB152" s="29"/>
      <c r="AC152" s="30">
        <f t="shared" si="44"/>
        <v>0</v>
      </c>
    </row>
    <row r="153" spans="1:30" ht="16.5">
      <c r="A153" s="23"/>
      <c r="B153" s="24">
        <v>2004</v>
      </c>
      <c r="C153" s="43">
        <v>41</v>
      </c>
      <c r="D153" s="29"/>
      <c r="E153" s="30">
        <f t="shared" si="36"/>
        <v>7.4060693641618495E-3</v>
      </c>
      <c r="F153" s="43">
        <v>1</v>
      </c>
      <c r="G153" s="29">
        <v>1</v>
      </c>
      <c r="H153" s="30">
        <f t="shared" si="37"/>
        <v>5.1813471502590676E-3</v>
      </c>
      <c r="I153" s="43">
        <v>6</v>
      </c>
      <c r="J153" s="29"/>
      <c r="K153" s="30">
        <f t="shared" si="38"/>
        <v>8.836524300441826E-3</v>
      </c>
      <c r="L153" s="43">
        <v>0</v>
      </c>
      <c r="M153" s="29"/>
      <c r="N153" s="30">
        <f t="shared" si="39"/>
        <v>0</v>
      </c>
      <c r="O153" s="43">
        <v>0</v>
      </c>
      <c r="P153" s="29"/>
      <c r="Q153" s="30">
        <f t="shared" si="40"/>
        <v>0</v>
      </c>
      <c r="R153" s="43">
        <v>2</v>
      </c>
      <c r="S153" s="29"/>
      <c r="T153" s="30">
        <f t="shared" si="41"/>
        <v>1.3333333333333334E-2</v>
      </c>
      <c r="U153" s="43">
        <v>3</v>
      </c>
      <c r="V153" s="29"/>
      <c r="W153" s="30">
        <f t="shared" si="42"/>
        <v>1.2552301255230125E-2</v>
      </c>
      <c r="X153" s="43">
        <v>26</v>
      </c>
      <c r="Y153" s="29"/>
      <c r="Z153" s="30">
        <f t="shared" si="43"/>
        <v>6.5408805031446542E-3</v>
      </c>
      <c r="AA153" s="43">
        <v>3</v>
      </c>
      <c r="AB153" s="29"/>
      <c r="AC153" s="30">
        <f t="shared" si="44"/>
        <v>1.0416666666666666E-2</v>
      </c>
    </row>
    <row r="154" spans="1:30" ht="16.5">
      <c r="A154" s="23"/>
      <c r="B154" s="24">
        <v>2005</v>
      </c>
      <c r="C154" s="43">
        <v>39</v>
      </c>
      <c r="D154" s="29"/>
      <c r="E154" s="30">
        <f t="shared" si="36"/>
        <v>6.8277310924369748E-3</v>
      </c>
      <c r="F154" s="43">
        <v>2</v>
      </c>
      <c r="G154" s="29"/>
      <c r="H154" s="30">
        <f t="shared" si="37"/>
        <v>7.1684587813620072E-3</v>
      </c>
      <c r="I154" s="43">
        <v>3</v>
      </c>
      <c r="J154" s="29"/>
      <c r="K154" s="30">
        <f t="shared" si="38"/>
        <v>3.9893617021276593E-3</v>
      </c>
      <c r="L154" s="43">
        <v>0</v>
      </c>
      <c r="M154" s="29"/>
      <c r="N154" s="30">
        <f t="shared" si="39"/>
        <v>0</v>
      </c>
      <c r="O154" s="43">
        <v>0</v>
      </c>
      <c r="P154" s="29"/>
      <c r="Q154" s="30">
        <f t="shared" si="40"/>
        <v>0</v>
      </c>
      <c r="R154" s="43">
        <v>1</v>
      </c>
      <c r="S154" s="29"/>
      <c r="T154" s="30">
        <f t="shared" si="41"/>
        <v>5.8479532163742687E-3</v>
      </c>
      <c r="U154" s="43">
        <v>1</v>
      </c>
      <c r="V154" s="29"/>
      <c r="W154" s="30">
        <f t="shared" si="42"/>
        <v>3.2894736842105261E-3</v>
      </c>
      <c r="X154" s="43">
        <v>29</v>
      </c>
      <c r="Y154" s="29"/>
      <c r="Z154" s="30">
        <f t="shared" si="43"/>
        <v>7.3473524195591588E-3</v>
      </c>
      <c r="AA154" s="43">
        <v>3</v>
      </c>
      <c r="AB154" s="29"/>
      <c r="AC154" s="30">
        <f t="shared" si="44"/>
        <v>1.2145748987854251E-2</v>
      </c>
    </row>
    <row r="155" spans="1:30" ht="16.5">
      <c r="A155" s="23"/>
      <c r="B155" s="24">
        <v>2006</v>
      </c>
      <c r="C155" s="42">
        <f>SUM(F155,I155,L155,O155,R155,U155,X155,AA155,)</f>
        <v>36</v>
      </c>
      <c r="D155" s="29"/>
      <c r="E155" s="30">
        <f t="shared" si="36"/>
        <v>7.1656050955414014E-3</v>
      </c>
      <c r="F155" s="43">
        <v>4</v>
      </c>
      <c r="G155" s="29"/>
      <c r="H155" s="30">
        <f t="shared" si="37"/>
        <v>2.0512820512820513E-2</v>
      </c>
      <c r="I155" s="43">
        <v>4</v>
      </c>
      <c r="J155" s="29"/>
      <c r="K155" s="30">
        <f t="shared" si="38"/>
        <v>6.7114093959731542E-3</v>
      </c>
      <c r="L155" s="43">
        <v>0</v>
      </c>
      <c r="M155" s="29"/>
      <c r="N155" s="30">
        <f t="shared" si="39"/>
        <v>0</v>
      </c>
      <c r="O155" s="43">
        <v>0</v>
      </c>
      <c r="P155" s="29"/>
      <c r="Q155" s="30">
        <f t="shared" si="40"/>
        <v>0</v>
      </c>
      <c r="R155" s="43">
        <v>2</v>
      </c>
      <c r="S155" s="29"/>
      <c r="T155" s="30">
        <f t="shared" si="41"/>
        <v>1.3245033112582781E-2</v>
      </c>
      <c r="U155" s="43">
        <v>3</v>
      </c>
      <c r="V155" s="29"/>
      <c r="W155" s="30">
        <f t="shared" si="42"/>
        <v>1.0869565217391304E-2</v>
      </c>
      <c r="X155" s="43">
        <v>21</v>
      </c>
      <c r="Y155" s="29"/>
      <c r="Z155" s="30">
        <f t="shared" si="43"/>
        <v>5.9104981705600905E-3</v>
      </c>
      <c r="AA155" s="43">
        <v>2</v>
      </c>
      <c r="AB155" s="29"/>
      <c r="AC155" s="30">
        <f t="shared" si="44"/>
        <v>8.2644628099173556E-3</v>
      </c>
    </row>
    <row r="156" spans="1:30" ht="16.5">
      <c r="A156" s="23"/>
      <c r="B156" s="24">
        <v>2007</v>
      </c>
      <c r="C156" s="42">
        <f>SUM(F156,I156,L156,O156,R156,U156,X156,AA156,)</f>
        <v>39</v>
      </c>
      <c r="D156" s="29"/>
      <c r="E156" s="30">
        <f t="shared" si="36"/>
        <v>6.9967707212055972E-3</v>
      </c>
      <c r="F156" s="43">
        <v>5</v>
      </c>
      <c r="G156" s="29"/>
      <c r="H156" s="30">
        <f t="shared" si="37"/>
        <v>2.6455026455026454E-2</v>
      </c>
      <c r="I156" s="43">
        <v>11</v>
      </c>
      <c r="J156" s="29"/>
      <c r="K156" s="30">
        <f t="shared" si="38"/>
        <v>1.532033426183844E-2</v>
      </c>
      <c r="L156" s="43">
        <v>0</v>
      </c>
      <c r="M156" s="29"/>
      <c r="N156" s="30">
        <f t="shared" si="39"/>
        <v>0</v>
      </c>
      <c r="O156" s="43">
        <v>0</v>
      </c>
      <c r="P156" s="29"/>
      <c r="Q156" s="30">
        <f t="shared" si="40"/>
        <v>0</v>
      </c>
      <c r="R156" s="43">
        <v>0</v>
      </c>
      <c r="S156" s="29"/>
      <c r="T156" s="30">
        <f t="shared" si="41"/>
        <v>0</v>
      </c>
      <c r="U156" s="43">
        <v>0</v>
      </c>
      <c r="V156" s="29"/>
      <c r="W156" s="30">
        <f t="shared" si="42"/>
        <v>0</v>
      </c>
      <c r="X156" s="43">
        <v>21</v>
      </c>
      <c r="Y156" s="29"/>
      <c r="Z156" s="30">
        <f t="shared" si="43"/>
        <v>5.451713395638629E-3</v>
      </c>
      <c r="AA156" s="43">
        <v>2</v>
      </c>
      <c r="AB156" s="29"/>
      <c r="AC156" s="30">
        <f t="shared" si="44"/>
        <v>5.4495912806539508E-3</v>
      </c>
    </row>
    <row r="157" spans="1:30" ht="16.5">
      <c r="A157" s="23"/>
      <c r="B157" s="24">
        <v>2008</v>
      </c>
      <c r="C157" s="42">
        <f>SUM(F157,I157,L157,O157,R157,U157,X157,AA157,)</f>
        <v>35</v>
      </c>
      <c r="D157" s="29"/>
      <c r="E157" s="30">
        <f t="shared" si="36"/>
        <v>6.5715358618099887E-3</v>
      </c>
      <c r="F157" s="43">
        <v>6</v>
      </c>
      <c r="G157" s="29"/>
      <c r="H157" s="30">
        <f t="shared" si="37"/>
        <v>2.9268292682926831E-2</v>
      </c>
      <c r="I157" s="43">
        <v>3</v>
      </c>
      <c r="J157" s="29"/>
      <c r="K157" s="30">
        <f t="shared" si="38"/>
        <v>4.6801872074882997E-3</v>
      </c>
      <c r="L157" s="43">
        <v>0</v>
      </c>
      <c r="M157" s="29"/>
      <c r="N157" s="30">
        <f t="shared" si="39"/>
        <v>0</v>
      </c>
      <c r="O157" s="43">
        <v>0</v>
      </c>
      <c r="P157" s="29"/>
      <c r="Q157" s="30">
        <f t="shared" si="40"/>
        <v>0</v>
      </c>
      <c r="R157" s="43">
        <v>1</v>
      </c>
      <c r="S157" s="29"/>
      <c r="T157" s="30">
        <f t="shared" si="41"/>
        <v>5.0505050505050509E-3</v>
      </c>
      <c r="U157" s="43">
        <v>3</v>
      </c>
      <c r="V157" s="29"/>
      <c r="W157" s="30">
        <f t="shared" si="42"/>
        <v>1.4851485148514851E-2</v>
      </c>
      <c r="X157" s="43">
        <v>20</v>
      </c>
      <c r="Y157" s="29"/>
      <c r="Z157" s="30">
        <f t="shared" si="43"/>
        <v>5.270092226613966E-3</v>
      </c>
      <c r="AA157" s="43">
        <v>2</v>
      </c>
      <c r="AB157" s="29"/>
      <c r="AC157" s="30">
        <f t="shared" si="44"/>
        <v>7.2727272727272727E-3</v>
      </c>
    </row>
    <row r="158" spans="1:30" ht="16.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/>
      <c r="U158" s="33"/>
      <c r="V158" s="33"/>
      <c r="W158" s="34"/>
      <c r="X158" s="33"/>
      <c r="Y158" s="33"/>
      <c r="Z158" s="33"/>
      <c r="AA158" s="33"/>
      <c r="AB158" s="33"/>
      <c r="AC158" s="33"/>
    </row>
    <row r="159" spans="1:30" ht="15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30"/>
      <c r="U159" s="21"/>
      <c r="V159" s="21"/>
      <c r="W159" s="30"/>
      <c r="X159" s="21"/>
      <c r="Y159" s="21"/>
      <c r="Z159" s="21"/>
      <c r="AA159" s="21"/>
      <c r="AB159" s="21"/>
      <c r="AC159" s="21"/>
    </row>
    <row r="160" spans="1:30" s="38" customFormat="1" ht="16.5">
      <c r="A160" s="35" t="s">
        <v>28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7"/>
    </row>
    <row r="161" spans="1:30" s="12" customFormat="1" ht="16.5">
      <c r="A161" s="17" t="s">
        <v>29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6"/>
    </row>
    <row r="162" spans="1:30" s="12" customFormat="1" ht="16.5">
      <c r="A162" s="13" t="s">
        <v>30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 t="s">
        <v>31</v>
      </c>
      <c r="Y162" s="14"/>
      <c r="Z162" s="14"/>
      <c r="AA162" s="14"/>
      <c r="AB162" s="14"/>
      <c r="AC162" s="14"/>
      <c r="AD162" s="16"/>
    </row>
    <row r="163" spans="1:30" s="12" customFormat="1" ht="15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39"/>
      <c r="U163" s="14"/>
      <c r="V163" s="14"/>
      <c r="W163" s="39"/>
      <c r="X163" s="14" t="s">
        <v>34</v>
      </c>
      <c r="Y163" s="14"/>
      <c r="Z163" s="39"/>
      <c r="AA163" s="14"/>
      <c r="AB163" s="14"/>
      <c r="AC163" s="14"/>
      <c r="AD163" s="16"/>
    </row>
    <row r="164" spans="1:30" s="12" customFormat="1" ht="15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39"/>
      <c r="U164" s="14"/>
      <c r="V164" s="14"/>
      <c r="W164" s="39"/>
      <c r="X164" s="14" t="s">
        <v>35</v>
      </c>
      <c r="Y164" s="14"/>
      <c r="Z164" s="14"/>
      <c r="AA164" s="14"/>
      <c r="AB164" s="14"/>
      <c r="AC164" s="14"/>
      <c r="AD164" s="16"/>
    </row>
    <row r="165" spans="1:30" s="12" customFormat="1" ht="16.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39"/>
      <c r="U165" s="14"/>
      <c r="V165" s="14"/>
      <c r="W165" s="39"/>
      <c r="Y165" s="14"/>
      <c r="Z165" s="39"/>
      <c r="AA165" s="14"/>
      <c r="AB165" s="14"/>
      <c r="AC165" s="14"/>
      <c r="AD165" s="16"/>
    </row>
    <row r="166" spans="1:30" ht="16.5">
      <c r="A166" s="23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3"/>
      <c r="Y166" s="21"/>
      <c r="Z166" s="21"/>
      <c r="AA166" s="21"/>
      <c r="AB166" s="21"/>
      <c r="AC166" s="21"/>
    </row>
    <row r="167" spans="1:30" ht="15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30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</row>
    <row r="169" spans="1:30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</row>
    <row r="170" spans="1:30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</sheetData>
  <phoneticPr fontId="0" type="noConversion"/>
  <printOptions horizontalCentered="1" verticalCentered="1"/>
  <pageMargins left="0.25" right="0.25" top="0.5" bottom="0.5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2013-11-21T13:37:22Z</cp:lastPrinted>
  <dcterms:created xsi:type="dcterms:W3CDTF">2006-01-11T16:21:02Z</dcterms:created>
  <dcterms:modified xsi:type="dcterms:W3CDTF">2014-10-15T14:11:17Z</dcterms:modified>
</cp:coreProperties>
</file>