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795" windowWidth="15480" windowHeight="11640"/>
  </bookViews>
  <sheets>
    <sheet name="4 Fresh-Five Yrs after enter" sheetId="1" r:id="rId1"/>
  </sheets>
  <calcPr calcId="145621"/>
</workbook>
</file>

<file path=xl/calcChain.xml><?xml version="1.0" encoding="utf-8"?>
<calcChain xmlns="http://schemas.openxmlformats.org/spreadsheetml/2006/main">
  <c r="C160" i="1" l="1"/>
  <c r="C159" i="1"/>
  <c r="C158" i="1"/>
  <c r="C157" i="1"/>
  <c r="C156" i="1"/>
  <c r="C155" i="1"/>
  <c r="C154" i="1"/>
  <c r="C153" i="1"/>
  <c r="C152" i="1"/>
  <c r="C151" i="1"/>
  <c r="C122" i="1"/>
  <c r="C121" i="1"/>
  <c r="C120" i="1"/>
  <c r="C119" i="1"/>
  <c r="C118" i="1"/>
  <c r="C117" i="1"/>
  <c r="C116" i="1"/>
  <c r="C115" i="1"/>
  <c r="C114" i="1"/>
  <c r="C113" i="1"/>
  <c r="C84" i="1"/>
  <c r="C83" i="1"/>
  <c r="C82" i="1"/>
  <c r="C81" i="1"/>
  <c r="C80" i="1"/>
  <c r="C79" i="1"/>
  <c r="C78" i="1"/>
  <c r="C77" i="1"/>
  <c r="C76" i="1"/>
  <c r="C75" i="1"/>
  <c r="C41" i="1"/>
  <c r="C40" i="1"/>
  <c r="C39" i="1"/>
  <c r="C38" i="1"/>
  <c r="C37" i="1"/>
  <c r="H160" i="1" l="1"/>
  <c r="K160" i="1"/>
  <c r="N160" i="1"/>
  <c r="Q160" i="1"/>
  <c r="T160" i="1"/>
  <c r="W160" i="1"/>
  <c r="Z160" i="1"/>
  <c r="AC160" i="1"/>
  <c r="E160" i="1"/>
  <c r="E122" i="1"/>
  <c r="H122" i="1"/>
  <c r="K122" i="1"/>
  <c r="N122" i="1"/>
  <c r="Q122" i="1"/>
  <c r="T122" i="1"/>
  <c r="W122" i="1"/>
  <c r="Z122" i="1"/>
  <c r="AC122" i="1"/>
  <c r="AC84" i="1"/>
  <c r="Z84" i="1"/>
  <c r="W84" i="1"/>
  <c r="T84" i="1"/>
  <c r="Q84" i="1"/>
  <c r="N84" i="1"/>
  <c r="K84" i="1"/>
  <c r="H84" i="1"/>
  <c r="E84" i="1"/>
  <c r="E46" i="1"/>
  <c r="AC46" i="1"/>
  <c r="Z46" i="1"/>
  <c r="W46" i="1"/>
  <c r="T46" i="1"/>
  <c r="Q46" i="1"/>
  <c r="N46" i="1"/>
  <c r="K46" i="1"/>
  <c r="H46" i="1"/>
  <c r="E159" i="1" l="1"/>
  <c r="Z159" i="1"/>
  <c r="W159" i="1"/>
  <c r="T159" i="1"/>
  <c r="Q159" i="1"/>
  <c r="N159" i="1"/>
  <c r="K159" i="1"/>
  <c r="H159" i="1"/>
  <c r="AC159" i="1"/>
  <c r="AC121" i="1"/>
  <c r="H121" i="1"/>
  <c r="K121" i="1"/>
  <c r="N121" i="1"/>
  <c r="Q121" i="1"/>
  <c r="T121" i="1"/>
  <c r="W121" i="1"/>
  <c r="Z121" i="1"/>
  <c r="E121" i="1"/>
  <c r="AC83" i="1"/>
  <c r="Z83" i="1"/>
  <c r="W83" i="1"/>
  <c r="T83" i="1"/>
  <c r="Q83" i="1"/>
  <c r="N83" i="1"/>
  <c r="K83" i="1"/>
  <c r="H83" i="1"/>
  <c r="E83" i="1"/>
  <c r="AC45" i="1"/>
  <c r="Z45" i="1"/>
  <c r="W45" i="1"/>
  <c r="T45" i="1"/>
  <c r="N45" i="1"/>
  <c r="Q45" i="1"/>
  <c r="K45" i="1"/>
  <c r="H45" i="1"/>
  <c r="C45" i="1"/>
  <c r="E45" i="1" s="1"/>
  <c r="H158" i="1" l="1"/>
  <c r="K158" i="1"/>
  <c r="N158" i="1"/>
  <c r="Q158" i="1"/>
  <c r="T158" i="1"/>
  <c r="W158" i="1"/>
  <c r="Z158" i="1"/>
  <c r="AC158" i="1"/>
  <c r="H120" i="1"/>
  <c r="K120" i="1"/>
  <c r="N120" i="1"/>
  <c r="Q120" i="1"/>
  <c r="T120" i="1"/>
  <c r="W120" i="1"/>
  <c r="Z120" i="1"/>
  <c r="AC120" i="1"/>
  <c r="H82" i="1"/>
  <c r="K82" i="1"/>
  <c r="N82" i="1"/>
  <c r="Q82" i="1"/>
  <c r="T82" i="1"/>
  <c r="W82" i="1"/>
  <c r="Z82" i="1"/>
  <c r="AC82" i="1"/>
  <c r="AC44" i="1"/>
  <c r="Z44" i="1"/>
  <c r="W44" i="1"/>
  <c r="T44" i="1"/>
  <c r="Q44" i="1"/>
  <c r="N44" i="1"/>
  <c r="K44" i="1"/>
  <c r="H44" i="1"/>
  <c r="C44" i="1"/>
  <c r="E82" i="1" l="1"/>
  <c r="E158" i="1"/>
  <c r="E44" i="1"/>
  <c r="E120" i="1"/>
  <c r="T39" i="1"/>
  <c r="T38" i="1"/>
  <c r="T37" i="1"/>
  <c r="T36" i="1"/>
  <c r="T35" i="1"/>
  <c r="T34" i="1"/>
  <c r="N35" i="1"/>
  <c r="N36" i="1"/>
  <c r="N37" i="1"/>
  <c r="N38" i="1"/>
  <c r="N39" i="1"/>
  <c r="N34" i="1"/>
  <c r="AC157" i="1" l="1"/>
  <c r="Z157" i="1"/>
  <c r="W157" i="1"/>
  <c r="T157" i="1"/>
  <c r="Q157" i="1"/>
  <c r="N157" i="1"/>
  <c r="H157" i="1"/>
  <c r="K157" i="1"/>
  <c r="E157" i="1"/>
  <c r="Q119" i="1"/>
  <c r="T119" i="1"/>
  <c r="W119" i="1"/>
  <c r="Z119" i="1"/>
  <c r="AC119" i="1"/>
  <c r="N119" i="1"/>
  <c r="H119" i="1"/>
  <c r="K119" i="1"/>
  <c r="E119" i="1"/>
  <c r="H81" i="1"/>
  <c r="K81" i="1"/>
  <c r="N81" i="1"/>
  <c r="Q81" i="1"/>
  <c r="T81" i="1"/>
  <c r="W81" i="1"/>
  <c r="Z81" i="1"/>
  <c r="AC81" i="1"/>
  <c r="E81" i="1"/>
  <c r="AC43" i="1"/>
  <c r="Z43" i="1"/>
  <c r="W43" i="1"/>
  <c r="T43" i="1"/>
  <c r="Q43" i="1"/>
  <c r="N43" i="1"/>
  <c r="K43" i="1"/>
  <c r="H43" i="1"/>
  <c r="C43" i="1"/>
  <c r="E43" i="1" s="1"/>
  <c r="C42" i="1" l="1"/>
  <c r="E42" i="1" s="1"/>
  <c r="AC42" i="1"/>
  <c r="Z42" i="1"/>
  <c r="W42" i="1"/>
  <c r="T42" i="1"/>
  <c r="Q42" i="1"/>
  <c r="N42" i="1"/>
  <c r="K42" i="1"/>
  <c r="H42" i="1"/>
  <c r="AC80" i="1"/>
  <c r="Z80" i="1"/>
  <c r="W80" i="1"/>
  <c r="T80" i="1"/>
  <c r="Q80" i="1"/>
  <c r="N80" i="1"/>
  <c r="K80" i="1"/>
  <c r="H80" i="1"/>
  <c r="E80" i="1"/>
  <c r="H118" i="1"/>
  <c r="K118" i="1"/>
  <c r="N118" i="1"/>
  <c r="Q118" i="1"/>
  <c r="T118" i="1"/>
  <c r="W118" i="1"/>
  <c r="Z118" i="1"/>
  <c r="AC118" i="1"/>
  <c r="AC156" i="1"/>
  <c r="Z156" i="1"/>
  <c r="W156" i="1"/>
  <c r="T156" i="1"/>
  <c r="Q156" i="1"/>
  <c r="N156" i="1"/>
  <c r="K156" i="1"/>
  <c r="H156" i="1"/>
  <c r="AC155" i="1"/>
  <c r="Z155" i="1"/>
  <c r="W155" i="1"/>
  <c r="T155" i="1"/>
  <c r="Q155" i="1"/>
  <c r="N155" i="1"/>
  <c r="K155" i="1"/>
  <c r="H155" i="1"/>
  <c r="E155" i="1"/>
  <c r="AC117" i="1"/>
  <c r="Z117" i="1"/>
  <c r="W117" i="1"/>
  <c r="T117" i="1"/>
  <c r="Q117" i="1"/>
  <c r="N117" i="1"/>
  <c r="K117" i="1"/>
  <c r="H117" i="1"/>
  <c r="E117" i="1"/>
  <c r="N79" i="1"/>
  <c r="AC79" i="1"/>
  <c r="Z79" i="1"/>
  <c r="W79" i="1"/>
  <c r="T79" i="1"/>
  <c r="Q79" i="1"/>
  <c r="K79" i="1"/>
  <c r="H79" i="1"/>
  <c r="E79" i="1"/>
  <c r="AC41" i="1"/>
  <c r="Z41" i="1"/>
  <c r="W41" i="1"/>
  <c r="Q41" i="1"/>
  <c r="T41" i="1"/>
  <c r="E41" i="1"/>
  <c r="H41" i="1"/>
  <c r="K41" i="1"/>
  <c r="N41" i="1"/>
  <c r="E156" i="1" l="1"/>
  <c r="E118" i="1"/>
  <c r="N40" i="1"/>
  <c r="AC154" i="1"/>
  <c r="Z154" i="1"/>
  <c r="W154" i="1"/>
  <c r="T154" i="1"/>
  <c r="Q154" i="1"/>
  <c r="N154" i="1"/>
  <c r="K154" i="1"/>
  <c r="E154" i="1"/>
  <c r="N33" i="1"/>
  <c r="N32" i="1"/>
  <c r="N31" i="1"/>
  <c r="N30" i="1"/>
  <c r="T31" i="1"/>
  <c r="T32" i="1"/>
  <c r="T33" i="1"/>
  <c r="T40" i="1"/>
  <c r="T30" i="1"/>
  <c r="H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29" i="1"/>
  <c r="T28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29" i="1"/>
  <c r="N28" i="1"/>
  <c r="AC116" i="1"/>
  <c r="Z116" i="1"/>
  <c r="W116" i="1"/>
  <c r="Q116" i="1"/>
  <c r="K116" i="1"/>
  <c r="H116" i="1"/>
  <c r="E116" i="1"/>
  <c r="AC78" i="1"/>
  <c r="Z78" i="1"/>
  <c r="W78" i="1"/>
  <c r="Q78" i="1"/>
  <c r="K78" i="1"/>
  <c r="H78" i="1"/>
  <c r="E78" i="1"/>
  <c r="AC40" i="1"/>
  <c r="Z40" i="1"/>
  <c r="W40" i="1"/>
  <c r="Q40" i="1"/>
  <c r="K40" i="1"/>
  <c r="H40" i="1"/>
  <c r="E40" i="1"/>
  <c r="K153" i="1"/>
  <c r="Q153" i="1"/>
  <c r="W153" i="1"/>
  <c r="AC115" i="1"/>
  <c r="AC153" i="1"/>
  <c r="Z153" i="1"/>
  <c r="Z115" i="1"/>
  <c r="W115" i="1"/>
  <c r="Q115" i="1"/>
  <c r="E115" i="1"/>
  <c r="E153" i="1"/>
  <c r="H153" i="1"/>
  <c r="H115" i="1"/>
  <c r="K115" i="1"/>
  <c r="W77" i="1"/>
  <c r="Z77" i="1"/>
  <c r="AC77" i="1"/>
  <c r="AC39" i="1"/>
  <c r="W39" i="1"/>
  <c r="Z39" i="1"/>
  <c r="H39" i="1"/>
  <c r="K39" i="1"/>
  <c r="Q39" i="1"/>
  <c r="Q77" i="1"/>
  <c r="K77" i="1"/>
  <c r="H77" i="1"/>
  <c r="E77" i="1"/>
  <c r="E39" i="1"/>
  <c r="AC152" i="1"/>
  <c r="Z152" i="1"/>
  <c r="W152" i="1"/>
  <c r="Q152" i="1"/>
  <c r="K152" i="1"/>
  <c r="H152" i="1"/>
  <c r="E152" i="1"/>
  <c r="AC114" i="1"/>
  <c r="Z114" i="1"/>
  <c r="W114" i="1"/>
  <c r="Q114" i="1"/>
  <c r="K114" i="1"/>
  <c r="H114" i="1"/>
  <c r="E114" i="1"/>
  <c r="E76" i="1"/>
  <c r="H76" i="1"/>
  <c r="K76" i="1"/>
  <c r="Q76" i="1"/>
  <c r="W76" i="1"/>
  <c r="Z76" i="1"/>
  <c r="AC76" i="1"/>
  <c r="E38" i="1"/>
  <c r="Z38" i="1"/>
  <c r="AC38" i="1"/>
  <c r="W38" i="1"/>
  <c r="Q38" i="1"/>
  <c r="K38" i="1"/>
  <c r="H38" i="1"/>
  <c r="AC37" i="1"/>
  <c r="AC36" i="1"/>
  <c r="AC35" i="1"/>
  <c r="AC34" i="1"/>
  <c r="AC33" i="1"/>
  <c r="AC32" i="1"/>
  <c r="AC31" i="1"/>
  <c r="AC30" i="1"/>
  <c r="AC29" i="1"/>
  <c r="AC28" i="1"/>
  <c r="Z37" i="1"/>
  <c r="Z36" i="1"/>
  <c r="Z35" i="1"/>
  <c r="Z34" i="1"/>
  <c r="Z33" i="1"/>
  <c r="Z32" i="1"/>
  <c r="Z31" i="1"/>
  <c r="Z30" i="1"/>
  <c r="Z29" i="1"/>
  <c r="Z28" i="1"/>
  <c r="W37" i="1"/>
  <c r="W36" i="1"/>
  <c r="W35" i="1"/>
  <c r="W34" i="1"/>
  <c r="W33" i="1"/>
  <c r="W32" i="1"/>
  <c r="W31" i="1"/>
  <c r="W30" i="1"/>
  <c r="W29" i="1"/>
  <c r="W28" i="1"/>
  <c r="Q37" i="1"/>
  <c r="Q36" i="1"/>
  <c r="Q35" i="1"/>
  <c r="Q34" i="1"/>
  <c r="Q33" i="1"/>
  <c r="Q32" i="1"/>
  <c r="Q31" i="1"/>
  <c r="Q30" i="1"/>
  <c r="Q29" i="1"/>
  <c r="Q28" i="1"/>
  <c r="K37" i="1"/>
  <c r="K36" i="1"/>
  <c r="K35" i="1"/>
  <c r="K34" i="1"/>
  <c r="K33" i="1"/>
  <c r="K32" i="1"/>
  <c r="K31" i="1"/>
  <c r="K30" i="1"/>
  <c r="K29" i="1"/>
  <c r="K28" i="1"/>
  <c r="H37" i="1"/>
  <c r="H36" i="1"/>
  <c r="H35" i="1"/>
  <c r="H34" i="1"/>
  <c r="H33" i="1"/>
  <c r="H32" i="1"/>
  <c r="H31" i="1"/>
  <c r="H30" i="1"/>
  <c r="H29" i="1"/>
  <c r="H28" i="1"/>
  <c r="E37" i="1"/>
  <c r="E36" i="1"/>
  <c r="E35" i="1"/>
  <c r="E34" i="1"/>
  <c r="E33" i="1"/>
  <c r="E32" i="1"/>
  <c r="E31" i="1"/>
  <c r="E30" i="1"/>
  <c r="E29" i="1"/>
  <c r="E28" i="1"/>
  <c r="Z113" i="1"/>
  <c r="AC75" i="1"/>
  <c r="Z75" i="1"/>
  <c r="W75" i="1"/>
  <c r="Q75" i="1"/>
  <c r="K75" i="1"/>
  <c r="H75" i="1"/>
  <c r="E75" i="1"/>
  <c r="E113" i="1"/>
  <c r="H113" i="1"/>
  <c r="K113" i="1"/>
  <c r="Q113" i="1"/>
  <c r="W113" i="1"/>
  <c r="AC113" i="1"/>
  <c r="AC151" i="1"/>
  <c r="Z151" i="1"/>
  <c r="W151" i="1"/>
  <c r="Q151" i="1"/>
  <c r="K151" i="1"/>
  <c r="H151" i="1"/>
  <c r="E151" i="1"/>
  <c r="K112" i="1"/>
  <c r="AC112" i="1"/>
  <c r="AC150" i="1"/>
  <c r="E150" i="1"/>
  <c r="H150" i="1"/>
  <c r="K150" i="1"/>
  <c r="Z112" i="1"/>
  <c r="Q150" i="1"/>
  <c r="Z150" i="1"/>
  <c r="W150" i="1"/>
  <c r="W112" i="1"/>
  <c r="Q112" i="1"/>
  <c r="H112" i="1"/>
  <c r="E112" i="1"/>
  <c r="AC74" i="1"/>
  <c r="Z74" i="1"/>
  <c r="W74" i="1"/>
  <c r="Q74" i="1"/>
  <c r="K74" i="1"/>
  <c r="E74" i="1"/>
  <c r="H74" i="1"/>
  <c r="AC149" i="1"/>
  <c r="Z149" i="1"/>
  <c r="W149" i="1"/>
  <c r="Q149" i="1"/>
  <c r="K149" i="1"/>
  <c r="H149" i="1"/>
  <c r="E149" i="1"/>
  <c r="AC111" i="1"/>
  <c r="Z111" i="1"/>
  <c r="W111" i="1"/>
  <c r="Q111" i="1"/>
  <c r="K111" i="1"/>
  <c r="H111" i="1"/>
  <c r="E111" i="1"/>
  <c r="AC73" i="1"/>
  <c r="Z73" i="1"/>
  <c r="W73" i="1"/>
  <c r="Q73" i="1"/>
  <c r="K73" i="1"/>
  <c r="H73" i="1"/>
  <c r="E73" i="1"/>
  <c r="E48" i="1"/>
  <c r="H48" i="1"/>
  <c r="K48" i="1"/>
  <c r="Q48" i="1"/>
  <c r="W48" i="1"/>
  <c r="Z48" i="1"/>
  <c r="AC48" i="1"/>
  <c r="E49" i="1"/>
  <c r="H49" i="1"/>
  <c r="K49" i="1"/>
  <c r="Q49" i="1"/>
  <c r="W49" i="1"/>
  <c r="Z49" i="1"/>
  <c r="AC49" i="1"/>
  <c r="E50" i="1"/>
  <c r="H50" i="1"/>
  <c r="K50" i="1"/>
  <c r="Q50" i="1"/>
  <c r="W50" i="1"/>
  <c r="Z50" i="1"/>
  <c r="AC50" i="1"/>
  <c r="E51" i="1"/>
  <c r="H51" i="1"/>
  <c r="K51" i="1"/>
  <c r="Q51" i="1"/>
  <c r="W51" i="1"/>
  <c r="Z51" i="1"/>
  <c r="AC51" i="1"/>
  <c r="E52" i="1"/>
  <c r="H52" i="1"/>
  <c r="K52" i="1"/>
  <c r="Q52" i="1"/>
  <c r="W52" i="1"/>
  <c r="Z52" i="1"/>
  <c r="AC52" i="1"/>
  <c r="E53" i="1"/>
  <c r="H53" i="1"/>
  <c r="K53" i="1"/>
  <c r="Q53" i="1"/>
  <c r="W53" i="1"/>
  <c r="Z53" i="1"/>
  <c r="AC53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70" i="1"/>
  <c r="H70" i="1"/>
  <c r="K70" i="1"/>
  <c r="Q70" i="1"/>
  <c r="W70" i="1"/>
  <c r="Z70" i="1"/>
  <c r="AC70" i="1"/>
  <c r="E71" i="1"/>
  <c r="H71" i="1"/>
  <c r="K71" i="1"/>
  <c r="Q71" i="1"/>
  <c r="W71" i="1"/>
  <c r="Z71" i="1"/>
  <c r="AC71" i="1"/>
  <c r="E72" i="1"/>
  <c r="H72" i="1"/>
  <c r="K72" i="1"/>
  <c r="Q72" i="1"/>
  <c r="W72" i="1"/>
  <c r="Z72" i="1"/>
  <c r="AC72" i="1"/>
  <c r="E86" i="1"/>
  <c r="H86" i="1"/>
  <c r="K86" i="1"/>
  <c r="Q86" i="1"/>
  <c r="W86" i="1"/>
  <c r="Z86" i="1"/>
  <c r="AC86" i="1"/>
  <c r="E87" i="1"/>
  <c r="H87" i="1"/>
  <c r="K87" i="1"/>
  <c r="Q87" i="1"/>
  <c r="W87" i="1"/>
  <c r="Z87" i="1"/>
  <c r="AC87" i="1"/>
  <c r="E88" i="1"/>
  <c r="H88" i="1"/>
  <c r="K88" i="1"/>
  <c r="Q88" i="1"/>
  <c r="W88" i="1"/>
  <c r="Z88" i="1"/>
  <c r="AC88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05" i="1"/>
  <c r="H105" i="1"/>
  <c r="K105" i="1"/>
  <c r="Q105" i="1"/>
  <c r="W105" i="1"/>
  <c r="Z105" i="1"/>
  <c r="AC105" i="1"/>
  <c r="E106" i="1"/>
  <c r="H106" i="1"/>
  <c r="K106" i="1"/>
  <c r="Q106" i="1"/>
  <c r="W106" i="1"/>
  <c r="Z106" i="1"/>
  <c r="AC106" i="1"/>
  <c r="E107" i="1"/>
  <c r="H107" i="1"/>
  <c r="K107" i="1"/>
  <c r="Q107" i="1"/>
  <c r="W107" i="1"/>
  <c r="Z107" i="1"/>
  <c r="AC107" i="1"/>
  <c r="E108" i="1"/>
  <c r="H108" i="1"/>
  <c r="K108" i="1"/>
  <c r="Q108" i="1"/>
  <c r="W108" i="1"/>
  <c r="Z108" i="1"/>
  <c r="AC108" i="1"/>
  <c r="E109" i="1"/>
  <c r="H109" i="1"/>
  <c r="K109" i="1"/>
  <c r="Q109" i="1"/>
  <c r="W109" i="1"/>
  <c r="Z109" i="1"/>
  <c r="AC109" i="1"/>
  <c r="E110" i="1"/>
  <c r="H110" i="1"/>
  <c r="K110" i="1"/>
  <c r="Q110" i="1"/>
  <c r="W110" i="1"/>
  <c r="Z110" i="1"/>
  <c r="AC110" i="1"/>
  <c r="E124" i="1"/>
  <c r="H124" i="1"/>
  <c r="K124" i="1"/>
  <c r="Q124" i="1"/>
  <c r="W124" i="1"/>
  <c r="Z124" i="1"/>
  <c r="AC124" i="1"/>
  <c r="E125" i="1"/>
  <c r="H125" i="1"/>
  <c r="K125" i="1"/>
  <c r="Q125" i="1"/>
  <c r="W125" i="1"/>
  <c r="Z125" i="1"/>
  <c r="AC125" i="1"/>
  <c r="E126" i="1"/>
  <c r="H126" i="1"/>
  <c r="K126" i="1"/>
  <c r="Q126" i="1"/>
  <c r="W126" i="1"/>
  <c r="Z126" i="1"/>
  <c r="AC126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37" i="1"/>
  <c r="H137" i="1"/>
  <c r="K137" i="1"/>
  <c r="Q137" i="1"/>
  <c r="W137" i="1"/>
  <c r="Z137" i="1"/>
  <c r="AC137" i="1"/>
  <c r="E138" i="1"/>
  <c r="H138" i="1"/>
  <c r="K138" i="1"/>
  <c r="Q138" i="1"/>
  <c r="W138" i="1"/>
  <c r="Z138" i="1"/>
  <c r="AC138" i="1"/>
  <c r="E139" i="1"/>
  <c r="H139" i="1"/>
  <c r="K139" i="1"/>
  <c r="Q139" i="1"/>
  <c r="W139" i="1"/>
  <c r="Z139" i="1"/>
  <c r="AC139" i="1"/>
  <c r="E140" i="1"/>
  <c r="H140" i="1"/>
  <c r="K140" i="1"/>
  <c r="Q140" i="1"/>
  <c r="W140" i="1"/>
  <c r="Z140" i="1"/>
  <c r="AC140" i="1"/>
  <c r="E141" i="1"/>
  <c r="H141" i="1"/>
  <c r="K141" i="1"/>
  <c r="Q141" i="1"/>
  <c r="W141" i="1"/>
  <c r="Z141" i="1"/>
  <c r="AC141" i="1"/>
  <c r="E142" i="1"/>
  <c r="H142" i="1"/>
  <c r="K142" i="1"/>
  <c r="Q142" i="1"/>
  <c r="W142" i="1"/>
  <c r="Z142" i="1"/>
  <c r="AC142" i="1"/>
  <c r="E143" i="1"/>
  <c r="H143" i="1"/>
  <c r="K143" i="1"/>
  <c r="Q143" i="1"/>
  <c r="W143" i="1"/>
  <c r="Z143" i="1"/>
  <c r="AC143" i="1"/>
  <c r="E144" i="1"/>
  <c r="H144" i="1"/>
  <c r="K144" i="1"/>
  <c r="Q144" i="1"/>
  <c r="W144" i="1"/>
  <c r="Z144" i="1"/>
  <c r="AC144" i="1"/>
  <c r="E145" i="1"/>
  <c r="H145" i="1"/>
  <c r="K145" i="1"/>
  <c r="Q145" i="1"/>
  <c r="W145" i="1"/>
  <c r="Z145" i="1"/>
  <c r="AC145" i="1"/>
  <c r="E146" i="1"/>
  <c r="H146" i="1"/>
  <c r="K146" i="1"/>
  <c r="Q146" i="1"/>
  <c r="W146" i="1"/>
  <c r="Z146" i="1"/>
  <c r="AC146" i="1"/>
  <c r="E147" i="1"/>
  <c r="H147" i="1"/>
  <c r="K147" i="1"/>
  <c r="Q147" i="1"/>
  <c r="W147" i="1"/>
  <c r="Z147" i="1"/>
  <c r="AC147" i="1"/>
  <c r="E148" i="1"/>
  <c r="H148" i="1"/>
  <c r="K148" i="1"/>
  <c r="Q148" i="1"/>
  <c r="W148" i="1"/>
  <c r="Z148" i="1"/>
  <c r="AC148" i="1"/>
</calcChain>
</file>

<file path=xl/sharedStrings.xml><?xml version="1.0" encoding="utf-8"?>
<sst xmlns="http://schemas.openxmlformats.org/spreadsheetml/2006/main" count="52" uniqueCount="28">
  <si>
    <t>Status of Students Five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</si>
  <si>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</si>
  <si>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</si>
  <si>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</si>
  <si>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</si>
  <si>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</si>
  <si>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</si>
  <si>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</si>
  <si>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</si>
  <si>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</si>
  <si>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</si>
  <si>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</si>
  <si>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</si>
  <si>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</si>
  <si>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</si>
  <si>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</si>
  <si>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</si>
  <si>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</si>
  <si>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</si>
  <si>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</si>
  <si>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</si>
  <si>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</si>
  <si>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</si>
  <si>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</si>
  <si>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</si>
  <si>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2002- 2011</t>
  </si>
  <si>
    <t>Data as of 9/26/2016</t>
  </si>
  <si>
    <t>FRP 4   Report 863:2110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</si>
</sst>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3" applyFont="1"/>
    <xf numFmtId="0" fontId="5" fillId="0" borderId="0" xfId="3" applyFont="1" applyAlignment="1">
      <alignment horizontal="centerContinuous"/>
    </xf>
    <xf numFmtId="0" fontId="3" fillId="0" borderId="0" xfId="3" applyFont="1" applyAlignment="1">
      <alignment horizontal="centerContinuous"/>
    </xf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7" fillId="0" borderId="0" xfId="4" applyFont="1"/>
    <xf numFmtId="0" fontId="8" fillId="0" borderId="0" xfId="4" applyFont="1" applyAlignment="1">
      <alignment horizontal="center"/>
    </xf>
    <xf numFmtId="0" fontId="1" fillId="0" borderId="0" xfId="4"/>
    <xf numFmtId="0" fontId="8" fillId="0" borderId="0" xfId="2" applyFont="1" applyAlignment="1">
      <alignment horizontal="right"/>
    </xf>
    <xf numFmtId="0" fontId="8" fillId="0" borderId="0" xfId="3" applyFont="1"/>
    <xf numFmtId="0" fontId="1" fillId="0" borderId="0" xfId="3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4" fontId="8" fillId="0" borderId="0" xfId="3" applyNumberFormat="1" applyFont="1" applyAlignment="1">
      <alignment horizontal="right"/>
    </xf>
    <xf numFmtId="0" fontId="7" fillId="0" borderId="0" xfId="3" applyFont="1"/>
    <xf numFmtId="0" fontId="10" fillId="0" borderId="0" xfId="3" applyFont="1"/>
    <xf numFmtId="0" fontId="8" fillId="0" borderId="0" xfId="3" applyNumberFormat="1" applyFont="1" applyAlignment="1">
      <alignment horizontal="right"/>
    </xf>
    <xf numFmtId="5" fontId="8" fillId="0" borderId="0" xfId="3" applyNumberFormat="1" applyFont="1" applyAlignment="1">
      <alignment horizontal="right"/>
    </xf>
    <xf numFmtId="0" fontId="7" fillId="0" borderId="1" xfId="3" applyFont="1" applyBorder="1"/>
    <xf numFmtId="0" fontId="10" fillId="0" borderId="1" xfId="3" applyFont="1" applyBorder="1"/>
    <xf numFmtId="0" fontId="7" fillId="0" borderId="0" xfId="4" applyFont="1" applyAlignment="1">
      <alignment horizontal="left"/>
    </xf>
    <xf numFmtId="0" fontId="8" fillId="0" borderId="0" xfId="2" applyFont="1" applyBorder="1"/>
    <xf numFmtId="0" fontId="9" fillId="0" borderId="0" xfId="2" applyFont="1" applyBorder="1"/>
    <xf numFmtId="0" fontId="1" fillId="0" borderId="0" xfId="2" applyBorder="1"/>
    <xf numFmtId="0" fontId="10" fillId="0" borderId="0" xfId="2" applyFont="1"/>
    <xf numFmtId="0" fontId="11" fillId="0" borderId="0" xfId="2" applyFont="1"/>
    <xf numFmtId="0" fontId="1" fillId="0" borderId="0" xfId="3" applyFont="1"/>
    <xf numFmtId="0" fontId="8" fillId="2" borderId="0" xfId="3" applyFont="1" applyFill="1" applyAlignment="1">
      <alignment horizontal="right"/>
    </xf>
    <xf numFmtId="9" fontId="8" fillId="0" borderId="0" xfId="5" applyFont="1" applyFill="1"/>
    <xf numFmtId="0" fontId="7" fillId="0" borderId="0" xfId="3" applyFont="1" applyAlignment="1">
      <alignment horizontal="center"/>
    </xf>
    <xf numFmtId="0" fontId="8" fillId="0" borderId="0" xfId="0" applyNumberFormat="1" applyFont="1" applyAlignment="1">
      <alignment horizontal="right"/>
    </xf>
    <xf numFmtId="9" fontId="8" fillId="0" borderId="0" xfId="3" applyNumberFormat="1" applyFont="1" applyAlignment="1">
      <alignment horizontal="right"/>
    </xf>
    <xf numFmtId="0" fontId="8" fillId="3" borderId="0" xfId="3" applyFont="1" applyFill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4 Fresh-Five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28</xdr:col>
      <xdr:colOff>581025</xdr:colOff>
      <xdr:row>2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6</xdr:row>
      <xdr:rowOff>123825</xdr:rowOff>
    </xdr:from>
    <xdr:to>
      <xdr:col>25</xdr:col>
      <xdr:colOff>600075</xdr:colOff>
      <xdr:row>6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822960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6</xdr:row>
      <xdr:rowOff>114300</xdr:rowOff>
    </xdr:from>
    <xdr:to>
      <xdr:col>22</xdr:col>
      <xdr:colOff>581025</xdr:colOff>
      <xdr:row>6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71342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86740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571500</xdr:colOff>
      <xdr:row>6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7529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600075</xdr:colOff>
      <xdr:row>6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63855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6</xdr:row>
      <xdr:rowOff>114300</xdr:rowOff>
    </xdr:from>
    <xdr:to>
      <xdr:col>28</xdr:col>
      <xdr:colOff>600075</xdr:colOff>
      <xdr:row>6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9420225" y="14287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6</xdr:row>
      <xdr:rowOff>114300</xdr:rowOff>
    </xdr:from>
    <xdr:to>
      <xdr:col>14</xdr:col>
      <xdr:colOff>38100</xdr:colOff>
      <xdr:row>6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4791075" y="14287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6</xdr:row>
      <xdr:rowOff>114299</xdr:rowOff>
    </xdr:from>
    <xdr:to>
      <xdr:col>20</xdr:col>
      <xdr:colOff>0</xdr:colOff>
      <xdr:row>6</xdr:row>
      <xdr:rowOff>123824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7705725" y="1428749"/>
          <a:ext cx="8382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2"/>
  <sheetViews>
    <sheetView tabSelected="1" workbookViewId="0">
      <pane ySplit="8" topLeftCell="A9" activePane="bottomLeft" state="frozen"/>
      <selection activeCell="A10" sqref="A10"/>
      <selection pane="bottomLeft" activeCell="C151" sqref="C151:C160"/>
    </sheetView>
  </sheetViews>
  <sheetFormatPr defaultColWidth="7.21875" defaultRowHeight="12.75"/>
  <cols>
    <col min="1" max="1" width="10.44140625" style="17" customWidth="1"/>
    <col min="2" max="2" width="5.44140625" style="17" customWidth="1"/>
    <col min="3" max="3" width="5.5546875" style="17" customWidth="1"/>
    <col min="4" max="4" width="0.21875" style="17" customWidth="1"/>
    <col min="5" max="5" width="7.21875" style="17" customWidth="1"/>
    <col min="6" max="6" width="5.5546875" style="17" customWidth="1"/>
    <col min="7" max="7" width="0.21875" style="17" customWidth="1"/>
    <col min="8" max="8" width="7.21875" style="17" customWidth="1"/>
    <col min="9" max="9" width="5.5546875" style="17" customWidth="1"/>
    <col min="10" max="10" width="0.21875" style="17" customWidth="1"/>
    <col min="11" max="11" width="7.21875" style="17" customWidth="1"/>
    <col min="12" max="12" width="2.33203125" style="17" bestFit="1" customWidth="1"/>
    <col min="13" max="13" width="0.21875" style="17" customWidth="1"/>
    <col min="14" max="14" width="7.21875" style="17" bestFit="1" customWidth="1"/>
    <col min="15" max="15" width="5.5546875" style="17" customWidth="1"/>
    <col min="16" max="16" width="0.21875" style="17" customWidth="1"/>
    <col min="17" max="17" width="7.21875" style="17" customWidth="1"/>
    <col min="18" max="18" width="4.77734375" style="17" customWidth="1"/>
    <col min="19" max="19" width="0.109375" style="17" customWidth="1"/>
    <col min="20" max="20" width="5.6640625" style="17" bestFit="1" customWidth="1"/>
    <col min="21" max="21" width="5.5546875" style="17" customWidth="1"/>
    <col min="22" max="22" width="0.21875" style="17" customWidth="1"/>
    <col min="23" max="23" width="7.21875" style="17" customWidth="1"/>
    <col min="24" max="24" width="5.5546875" style="17" customWidth="1"/>
    <col min="25" max="25" width="0.21875" style="17" customWidth="1"/>
    <col min="26" max="26" width="7.21875" style="17" customWidth="1"/>
    <col min="27" max="27" width="5.5546875" style="17" customWidth="1"/>
    <col min="28" max="28" width="0.21875" style="17" customWidth="1"/>
    <col min="29" max="16384" width="7.21875" style="17"/>
  </cols>
  <sheetData>
    <row r="1" spans="1:31" s="1" customFormat="1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s="1" customFormat="1" ht="18">
      <c r="A2" s="4" t="s">
        <v>25</v>
      </c>
      <c r="B2" s="3"/>
      <c r="C2" s="3"/>
      <c r="D2" s="3"/>
      <c r="E2" s="3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1" s="7" customForma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7" customFormat="1" ht="16.5">
      <c r="A4" s="8"/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6"/>
      <c r="AE4" s="6"/>
    </row>
    <row r="5" spans="1:31" s="7" customFormat="1" ht="16.5">
      <c r="A5" s="8"/>
      <c r="B5" s="10"/>
      <c r="C5" s="9"/>
      <c r="D5" s="10" t="s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</row>
    <row r="6" spans="1:31" s="14" customFormat="1" ht="16.5">
      <c r="A6" s="12"/>
      <c r="B6" s="13"/>
      <c r="C6" s="13"/>
      <c r="D6" s="13" t="s">
        <v>2</v>
      </c>
      <c r="E6" s="13"/>
      <c r="F6" s="13"/>
      <c r="G6" s="13" t="s">
        <v>3</v>
      </c>
      <c r="H6" s="13"/>
      <c r="I6" s="13"/>
      <c r="J6" s="13" t="s">
        <v>4</v>
      </c>
      <c r="K6" s="13"/>
      <c r="L6" s="13"/>
      <c r="M6" s="13" t="s">
        <v>23</v>
      </c>
      <c r="N6" s="13"/>
      <c r="O6" s="13"/>
      <c r="P6" s="13" t="s">
        <v>5</v>
      </c>
      <c r="Q6" s="13"/>
      <c r="R6" s="13"/>
      <c r="S6" s="13" t="s">
        <v>24</v>
      </c>
      <c r="T6" s="13"/>
      <c r="U6" s="13"/>
      <c r="V6" s="13" t="s">
        <v>6</v>
      </c>
      <c r="W6" s="13"/>
      <c r="X6" s="13"/>
      <c r="Y6" s="13" t="s">
        <v>7</v>
      </c>
      <c r="Z6" s="13"/>
      <c r="AA6" s="13"/>
      <c r="AB6" s="13" t="s">
        <v>8</v>
      </c>
      <c r="AC6" s="13"/>
    </row>
    <row r="7" spans="1:31" s="14" customFormat="1" ht="16.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1" s="7" customFormat="1" ht="16.5">
      <c r="A8" s="8"/>
      <c r="B8" s="10"/>
      <c r="C8" s="15" t="s">
        <v>9</v>
      </c>
      <c r="D8" s="10"/>
      <c r="E8" s="10" t="s">
        <v>10</v>
      </c>
      <c r="F8" s="15" t="s">
        <v>9</v>
      </c>
      <c r="G8" s="10"/>
      <c r="H8" s="10" t="s">
        <v>10</v>
      </c>
      <c r="I8" s="15" t="s">
        <v>9</v>
      </c>
      <c r="J8" s="10"/>
      <c r="K8" s="10" t="s">
        <v>10</v>
      </c>
      <c r="L8" s="15" t="s">
        <v>9</v>
      </c>
      <c r="M8" s="10"/>
      <c r="N8" s="10" t="s">
        <v>10</v>
      </c>
      <c r="O8" s="15" t="s">
        <v>9</v>
      </c>
      <c r="P8" s="10"/>
      <c r="Q8" s="10" t="s">
        <v>10</v>
      </c>
      <c r="R8" s="15" t="s">
        <v>9</v>
      </c>
      <c r="S8" s="10"/>
      <c r="T8" s="10" t="s">
        <v>10</v>
      </c>
      <c r="U8" s="15" t="s">
        <v>9</v>
      </c>
      <c r="V8" s="10"/>
      <c r="W8" s="10" t="s">
        <v>10</v>
      </c>
      <c r="X8" s="15" t="s">
        <v>9</v>
      </c>
      <c r="Y8" s="10"/>
      <c r="Z8" s="10" t="s">
        <v>10</v>
      </c>
      <c r="AA8" s="15" t="s">
        <v>9</v>
      </c>
      <c r="AB8" s="10"/>
      <c r="AC8" s="10" t="s">
        <v>10</v>
      </c>
      <c r="AD8" s="11"/>
    </row>
    <row r="9" spans="1:31" ht="14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31" ht="15.75" hidden="1">
      <c r="A10" s="16" t="s">
        <v>11</v>
      </c>
      <c r="B10" s="18">
        <v>1975</v>
      </c>
      <c r="C10" s="19">
        <v>4583</v>
      </c>
      <c r="D10" s="19"/>
      <c r="E10" s="20">
        <v>1</v>
      </c>
      <c r="F10" s="19">
        <v>337</v>
      </c>
      <c r="G10" s="19"/>
      <c r="H10" s="20">
        <v>1</v>
      </c>
      <c r="I10" s="19">
        <v>78</v>
      </c>
      <c r="J10" s="19"/>
      <c r="K10" s="20">
        <v>1</v>
      </c>
      <c r="L10" s="19">
        <v>13</v>
      </c>
      <c r="M10" s="19"/>
      <c r="N10" s="20">
        <v>1</v>
      </c>
      <c r="O10" s="19">
        <v>13</v>
      </c>
      <c r="P10" s="19"/>
      <c r="Q10" s="20">
        <v>1</v>
      </c>
      <c r="R10" s="19">
        <v>52</v>
      </c>
      <c r="S10" s="19"/>
      <c r="T10" s="20">
        <v>1</v>
      </c>
      <c r="U10" s="19">
        <v>52</v>
      </c>
      <c r="V10" s="19"/>
      <c r="W10" s="20">
        <v>1</v>
      </c>
      <c r="X10" s="19">
        <v>4026</v>
      </c>
      <c r="Y10" s="19"/>
      <c r="Z10" s="20">
        <v>1</v>
      </c>
      <c r="AA10" s="19">
        <v>77</v>
      </c>
      <c r="AB10" s="19"/>
      <c r="AC10" s="20">
        <v>1</v>
      </c>
    </row>
    <row r="11" spans="1:31" ht="16.5" hidden="1">
      <c r="A11" s="21"/>
      <c r="B11" s="18">
        <v>1976</v>
      </c>
      <c r="C11" s="19">
        <v>4395</v>
      </c>
      <c r="D11" s="19"/>
      <c r="E11" s="20">
        <v>1</v>
      </c>
      <c r="F11" s="19">
        <v>258</v>
      </c>
      <c r="G11" s="19"/>
      <c r="H11" s="20">
        <v>1</v>
      </c>
      <c r="I11" s="19">
        <v>64</v>
      </c>
      <c r="J11" s="19"/>
      <c r="K11" s="20">
        <v>1</v>
      </c>
      <c r="L11" s="19">
        <v>8</v>
      </c>
      <c r="M11" s="19"/>
      <c r="N11" s="20">
        <v>1</v>
      </c>
      <c r="O11" s="19">
        <v>8</v>
      </c>
      <c r="P11" s="19"/>
      <c r="Q11" s="20">
        <v>1</v>
      </c>
      <c r="R11" s="19">
        <v>57</v>
      </c>
      <c r="S11" s="19"/>
      <c r="T11" s="20">
        <v>1</v>
      </c>
      <c r="U11" s="19">
        <v>57</v>
      </c>
      <c r="V11" s="19"/>
      <c r="W11" s="20">
        <v>1</v>
      </c>
      <c r="X11" s="19">
        <v>3988</v>
      </c>
      <c r="Y11" s="19"/>
      <c r="Z11" s="20">
        <v>1</v>
      </c>
      <c r="AA11" s="19">
        <v>20</v>
      </c>
      <c r="AB11" s="19"/>
      <c r="AC11" s="20">
        <v>1</v>
      </c>
    </row>
    <row r="12" spans="1:31" ht="16.5" hidden="1">
      <c r="A12" s="21"/>
      <c r="B12" s="18">
        <v>1977</v>
      </c>
      <c r="C12" s="19">
        <v>4376</v>
      </c>
      <c r="D12" s="19"/>
      <c r="E12" s="20">
        <v>1</v>
      </c>
      <c r="F12" s="19">
        <v>284</v>
      </c>
      <c r="G12" s="19"/>
      <c r="H12" s="20">
        <v>1</v>
      </c>
      <c r="I12" s="19">
        <v>86</v>
      </c>
      <c r="J12" s="19"/>
      <c r="K12" s="20">
        <v>1</v>
      </c>
      <c r="L12" s="19">
        <v>16</v>
      </c>
      <c r="M12" s="19"/>
      <c r="N12" s="20">
        <v>1</v>
      </c>
      <c r="O12" s="19">
        <v>16</v>
      </c>
      <c r="P12" s="19"/>
      <c r="Q12" s="20">
        <v>1</v>
      </c>
      <c r="R12" s="19">
        <v>49</v>
      </c>
      <c r="S12" s="19"/>
      <c r="T12" s="20">
        <v>1</v>
      </c>
      <c r="U12" s="19">
        <v>49</v>
      </c>
      <c r="V12" s="19"/>
      <c r="W12" s="20">
        <v>1</v>
      </c>
      <c r="X12" s="19">
        <v>3928</v>
      </c>
      <c r="Y12" s="19"/>
      <c r="Z12" s="20">
        <v>1</v>
      </c>
      <c r="AA12" s="19">
        <v>13</v>
      </c>
      <c r="AB12" s="19"/>
      <c r="AC12" s="20">
        <v>1</v>
      </c>
    </row>
    <row r="13" spans="1:31" ht="16.5" hidden="1">
      <c r="A13" s="21"/>
      <c r="B13" s="18">
        <v>1978</v>
      </c>
      <c r="C13" s="19">
        <v>4289</v>
      </c>
      <c r="D13" s="19"/>
      <c r="E13" s="20">
        <v>1</v>
      </c>
      <c r="F13" s="19">
        <v>270</v>
      </c>
      <c r="G13" s="19"/>
      <c r="H13" s="20">
        <v>1</v>
      </c>
      <c r="I13" s="19">
        <v>100</v>
      </c>
      <c r="J13" s="19"/>
      <c r="K13" s="20">
        <v>1</v>
      </c>
      <c r="L13" s="19">
        <v>24</v>
      </c>
      <c r="M13" s="19"/>
      <c r="N13" s="20">
        <v>1</v>
      </c>
      <c r="O13" s="19">
        <v>24</v>
      </c>
      <c r="P13" s="19"/>
      <c r="Q13" s="20">
        <v>1</v>
      </c>
      <c r="R13" s="19">
        <v>53</v>
      </c>
      <c r="S13" s="19"/>
      <c r="T13" s="20">
        <v>1</v>
      </c>
      <c r="U13" s="19">
        <v>53</v>
      </c>
      <c r="V13" s="19"/>
      <c r="W13" s="20">
        <v>1</v>
      </c>
      <c r="X13" s="19">
        <v>3826</v>
      </c>
      <c r="Y13" s="19"/>
      <c r="Z13" s="20">
        <v>1</v>
      </c>
      <c r="AA13" s="19">
        <v>16</v>
      </c>
      <c r="AB13" s="19"/>
      <c r="AC13" s="20">
        <v>1</v>
      </c>
    </row>
    <row r="14" spans="1:31" ht="16.5" hidden="1">
      <c r="A14" s="21"/>
      <c r="B14" s="18">
        <v>1979</v>
      </c>
      <c r="C14" s="19">
        <v>4199</v>
      </c>
      <c r="D14" s="19"/>
      <c r="E14" s="20">
        <v>1</v>
      </c>
      <c r="F14" s="19">
        <v>203</v>
      </c>
      <c r="G14" s="19"/>
      <c r="H14" s="20">
        <v>1</v>
      </c>
      <c r="I14" s="19">
        <v>136</v>
      </c>
      <c r="J14" s="19"/>
      <c r="K14" s="20">
        <v>1</v>
      </c>
      <c r="L14" s="19">
        <v>16</v>
      </c>
      <c r="M14" s="19"/>
      <c r="N14" s="20">
        <v>1</v>
      </c>
      <c r="O14" s="19">
        <v>16</v>
      </c>
      <c r="P14" s="19"/>
      <c r="Q14" s="20">
        <v>1</v>
      </c>
      <c r="R14" s="19">
        <v>42</v>
      </c>
      <c r="S14" s="19"/>
      <c r="T14" s="20">
        <v>1</v>
      </c>
      <c r="U14" s="19">
        <v>42</v>
      </c>
      <c r="V14" s="19"/>
      <c r="W14" s="20">
        <v>1</v>
      </c>
      <c r="X14" s="19">
        <v>3782</v>
      </c>
      <c r="Y14" s="19"/>
      <c r="Z14" s="20">
        <v>1</v>
      </c>
      <c r="AA14" s="19">
        <v>20</v>
      </c>
      <c r="AB14" s="19"/>
      <c r="AC14" s="20">
        <v>1</v>
      </c>
    </row>
    <row r="15" spans="1:31" ht="15.75" hidden="1">
      <c r="A15"/>
      <c r="B15" s="18">
        <v>1980</v>
      </c>
      <c r="C15" s="19">
        <v>4420</v>
      </c>
      <c r="D15" s="19"/>
      <c r="E15" s="20">
        <v>1</v>
      </c>
      <c r="F15" s="19">
        <v>182</v>
      </c>
      <c r="G15" s="19"/>
      <c r="H15" s="20">
        <v>1</v>
      </c>
      <c r="I15" s="19">
        <v>143</v>
      </c>
      <c r="J15" s="19"/>
      <c r="K15" s="20">
        <v>1</v>
      </c>
      <c r="L15" s="19">
        <v>22</v>
      </c>
      <c r="M15" s="19"/>
      <c r="N15" s="20">
        <v>1</v>
      </c>
      <c r="O15" s="19">
        <v>22</v>
      </c>
      <c r="P15" s="19"/>
      <c r="Q15" s="20">
        <v>1</v>
      </c>
      <c r="R15" s="19">
        <v>47</v>
      </c>
      <c r="S15" s="19"/>
      <c r="T15" s="20">
        <v>1</v>
      </c>
      <c r="U15" s="19">
        <v>47</v>
      </c>
      <c r="V15" s="19"/>
      <c r="W15" s="20">
        <v>1</v>
      </c>
      <c r="X15" s="19">
        <v>4002</v>
      </c>
      <c r="Y15" s="19"/>
      <c r="Z15" s="20">
        <v>1</v>
      </c>
      <c r="AA15" s="19">
        <v>24</v>
      </c>
      <c r="AB15" s="19"/>
      <c r="AC15" s="20">
        <v>1</v>
      </c>
    </row>
    <row r="16" spans="1:31" ht="15.75" hidden="1">
      <c r="A16"/>
      <c r="B16" s="18">
        <v>1981</v>
      </c>
      <c r="C16" s="19">
        <v>4230</v>
      </c>
      <c r="D16" s="19"/>
      <c r="E16" s="20">
        <v>1</v>
      </c>
      <c r="F16" s="19">
        <v>189</v>
      </c>
      <c r="G16" s="19"/>
      <c r="H16" s="20">
        <v>1</v>
      </c>
      <c r="I16" s="19">
        <v>144</v>
      </c>
      <c r="J16" s="19"/>
      <c r="K16" s="20">
        <v>1</v>
      </c>
      <c r="L16" s="19">
        <v>17</v>
      </c>
      <c r="M16" s="19"/>
      <c r="N16" s="20">
        <v>1</v>
      </c>
      <c r="O16" s="19">
        <v>17</v>
      </c>
      <c r="P16" s="19"/>
      <c r="Q16" s="20">
        <v>1</v>
      </c>
      <c r="R16" s="19">
        <v>51</v>
      </c>
      <c r="S16" s="19"/>
      <c r="T16" s="20">
        <v>1</v>
      </c>
      <c r="U16" s="19">
        <v>51</v>
      </c>
      <c r="V16" s="19"/>
      <c r="W16" s="20">
        <v>1</v>
      </c>
      <c r="X16" s="19">
        <v>3807</v>
      </c>
      <c r="Y16" s="19"/>
      <c r="Z16" s="20">
        <v>1</v>
      </c>
      <c r="AA16" s="19">
        <v>22</v>
      </c>
      <c r="AB16" s="19"/>
      <c r="AC16" s="20">
        <v>1</v>
      </c>
    </row>
    <row r="17" spans="1:29" ht="15.75" hidden="1">
      <c r="B17" s="18">
        <v>1982</v>
      </c>
      <c r="C17" s="19">
        <v>4324</v>
      </c>
      <c r="D17" s="19"/>
      <c r="E17" s="20">
        <v>1</v>
      </c>
      <c r="F17" s="19">
        <v>213</v>
      </c>
      <c r="G17" s="19"/>
      <c r="H17" s="20">
        <v>1</v>
      </c>
      <c r="I17" s="19">
        <v>171</v>
      </c>
      <c r="J17" s="19"/>
      <c r="K17" s="20">
        <v>1</v>
      </c>
      <c r="L17" s="19">
        <v>10</v>
      </c>
      <c r="M17" s="19"/>
      <c r="N17" s="20">
        <v>1</v>
      </c>
      <c r="O17" s="19">
        <v>10</v>
      </c>
      <c r="P17" s="19"/>
      <c r="Q17" s="20">
        <v>1</v>
      </c>
      <c r="R17" s="19">
        <v>46</v>
      </c>
      <c r="S17" s="19"/>
      <c r="T17" s="20">
        <v>1</v>
      </c>
      <c r="U17" s="19">
        <v>46</v>
      </c>
      <c r="V17" s="19"/>
      <c r="W17" s="20">
        <v>1</v>
      </c>
      <c r="X17" s="19">
        <v>3875</v>
      </c>
      <c r="Y17" s="19"/>
      <c r="Z17" s="20">
        <v>1</v>
      </c>
      <c r="AA17" s="19">
        <v>9</v>
      </c>
      <c r="AB17" s="19"/>
      <c r="AC17" s="20">
        <v>1</v>
      </c>
    </row>
    <row r="18" spans="1:29" ht="15.75" hidden="1">
      <c r="B18" s="18">
        <v>1983</v>
      </c>
      <c r="C18" s="19">
        <v>4332</v>
      </c>
      <c r="D18" s="19"/>
      <c r="E18" s="20">
        <v>1</v>
      </c>
      <c r="F18" s="19">
        <v>188</v>
      </c>
      <c r="G18" s="19"/>
      <c r="H18" s="20">
        <v>1</v>
      </c>
      <c r="I18" s="19">
        <v>201</v>
      </c>
      <c r="J18" s="19"/>
      <c r="K18" s="20">
        <v>1</v>
      </c>
      <c r="L18" s="19">
        <v>9</v>
      </c>
      <c r="M18" s="19"/>
      <c r="N18" s="20">
        <v>1</v>
      </c>
      <c r="O18" s="19">
        <v>9</v>
      </c>
      <c r="P18" s="19"/>
      <c r="Q18" s="20">
        <v>1</v>
      </c>
      <c r="R18" s="19">
        <v>52</v>
      </c>
      <c r="S18" s="19"/>
      <c r="T18" s="20">
        <v>1</v>
      </c>
      <c r="U18" s="19">
        <v>52</v>
      </c>
      <c r="V18" s="19"/>
      <c r="W18" s="20">
        <v>1</v>
      </c>
      <c r="X18" s="19">
        <v>3882</v>
      </c>
      <c r="Y18" s="19"/>
      <c r="Z18" s="20">
        <v>1</v>
      </c>
      <c r="AA18" s="19">
        <v>0</v>
      </c>
      <c r="AB18" s="19"/>
      <c r="AC18" s="20">
        <v>1</v>
      </c>
    </row>
    <row r="19" spans="1:29" ht="15.75" hidden="1">
      <c r="B19" s="18">
        <v>1984</v>
      </c>
      <c r="C19" s="19">
        <v>4448</v>
      </c>
      <c r="D19" s="19"/>
      <c r="E19" s="20">
        <v>1</v>
      </c>
      <c r="F19" s="19">
        <v>208</v>
      </c>
      <c r="G19" s="19"/>
      <c r="H19" s="20">
        <v>1</v>
      </c>
      <c r="I19" s="19">
        <v>247</v>
      </c>
      <c r="J19" s="19"/>
      <c r="K19" s="20">
        <v>1</v>
      </c>
      <c r="L19" s="19">
        <v>22</v>
      </c>
      <c r="M19" s="19"/>
      <c r="N19" s="20">
        <v>1</v>
      </c>
      <c r="O19" s="19">
        <v>22</v>
      </c>
      <c r="P19" s="19"/>
      <c r="Q19" s="20">
        <v>1</v>
      </c>
      <c r="R19" s="19">
        <v>76</v>
      </c>
      <c r="S19" s="19"/>
      <c r="T19" s="20">
        <v>1</v>
      </c>
      <c r="U19" s="19">
        <v>76</v>
      </c>
      <c r="V19" s="19"/>
      <c r="W19" s="20">
        <v>1</v>
      </c>
      <c r="X19" s="19">
        <v>3895</v>
      </c>
      <c r="Y19" s="19"/>
      <c r="Z19" s="20">
        <v>1</v>
      </c>
      <c r="AA19" s="19">
        <v>0</v>
      </c>
      <c r="AB19" s="19"/>
      <c r="AC19" s="20">
        <v>1</v>
      </c>
    </row>
    <row r="20" spans="1:29" ht="15.75" hidden="1">
      <c r="B20" s="18">
        <v>1985</v>
      </c>
      <c r="C20" s="19">
        <v>4461</v>
      </c>
      <c r="D20" s="19"/>
      <c r="E20" s="20">
        <v>1</v>
      </c>
      <c r="F20" s="19">
        <v>232</v>
      </c>
      <c r="G20" s="19"/>
      <c r="H20" s="20">
        <v>1</v>
      </c>
      <c r="I20" s="19">
        <v>279</v>
      </c>
      <c r="J20" s="19"/>
      <c r="K20" s="20">
        <v>1</v>
      </c>
      <c r="L20" s="19">
        <v>14</v>
      </c>
      <c r="M20" s="19"/>
      <c r="N20" s="20">
        <v>1</v>
      </c>
      <c r="O20" s="19">
        <v>14</v>
      </c>
      <c r="P20" s="19"/>
      <c r="Q20" s="20">
        <v>1</v>
      </c>
      <c r="R20" s="19">
        <v>84</v>
      </c>
      <c r="S20" s="19"/>
      <c r="T20" s="20">
        <v>1</v>
      </c>
      <c r="U20" s="19">
        <v>84</v>
      </c>
      <c r="V20" s="19"/>
      <c r="W20" s="20">
        <v>1</v>
      </c>
      <c r="X20" s="19">
        <v>3852</v>
      </c>
      <c r="Y20" s="19"/>
      <c r="Z20" s="20">
        <v>1</v>
      </c>
      <c r="AA20" s="19">
        <v>0</v>
      </c>
      <c r="AB20" s="19"/>
      <c r="AC20" s="20">
        <v>1</v>
      </c>
    </row>
    <row r="21" spans="1:29" ht="16.5" hidden="1">
      <c r="A21" s="21"/>
      <c r="B21" s="18">
        <v>1986</v>
      </c>
      <c r="C21" s="19">
        <v>4737</v>
      </c>
      <c r="D21" s="19"/>
      <c r="E21" s="20">
        <v>1</v>
      </c>
      <c r="F21" s="19">
        <v>275</v>
      </c>
      <c r="G21" s="19"/>
      <c r="H21" s="20">
        <v>1</v>
      </c>
      <c r="I21" s="19">
        <v>297</v>
      </c>
      <c r="J21" s="19"/>
      <c r="K21" s="20">
        <v>1</v>
      </c>
      <c r="L21" s="19">
        <v>19</v>
      </c>
      <c r="M21" s="19"/>
      <c r="N21" s="20">
        <v>1</v>
      </c>
      <c r="O21" s="19">
        <v>19</v>
      </c>
      <c r="P21" s="19"/>
      <c r="Q21" s="20">
        <v>1</v>
      </c>
      <c r="R21" s="19">
        <v>111</v>
      </c>
      <c r="S21" s="19"/>
      <c r="T21" s="20">
        <v>1</v>
      </c>
      <c r="U21" s="19">
        <v>111</v>
      </c>
      <c r="V21" s="19"/>
      <c r="W21" s="20">
        <v>1</v>
      </c>
      <c r="X21" s="19">
        <v>4034</v>
      </c>
      <c r="Y21" s="19"/>
      <c r="Z21" s="20">
        <v>1</v>
      </c>
      <c r="AA21" s="19">
        <v>1</v>
      </c>
      <c r="AB21" s="19"/>
      <c r="AC21" s="20">
        <v>1</v>
      </c>
    </row>
    <row r="22" spans="1:29" ht="16.5" hidden="1">
      <c r="A22" s="21"/>
      <c r="B22" s="18">
        <v>1987</v>
      </c>
      <c r="C22" s="19">
        <v>4655</v>
      </c>
      <c r="D22" s="19"/>
      <c r="E22" s="20">
        <v>1</v>
      </c>
      <c r="F22" s="19">
        <v>250</v>
      </c>
      <c r="G22" s="19"/>
      <c r="H22" s="20">
        <v>1</v>
      </c>
      <c r="I22" s="19">
        <v>380</v>
      </c>
      <c r="J22" s="19"/>
      <c r="K22" s="20">
        <v>1</v>
      </c>
      <c r="L22" s="19">
        <v>15</v>
      </c>
      <c r="M22" s="19"/>
      <c r="N22" s="20">
        <v>1</v>
      </c>
      <c r="O22" s="19">
        <v>15</v>
      </c>
      <c r="P22" s="19"/>
      <c r="Q22" s="20">
        <v>1</v>
      </c>
      <c r="R22" s="19">
        <v>115</v>
      </c>
      <c r="S22" s="19"/>
      <c r="T22" s="20">
        <v>1</v>
      </c>
      <c r="U22" s="19">
        <v>115</v>
      </c>
      <c r="V22" s="19"/>
      <c r="W22" s="20">
        <v>1</v>
      </c>
      <c r="X22" s="19">
        <v>3880</v>
      </c>
      <c r="Y22" s="19"/>
      <c r="Z22" s="20">
        <v>1</v>
      </c>
      <c r="AA22" s="19">
        <v>15</v>
      </c>
      <c r="AB22" s="19"/>
      <c r="AC22" s="20">
        <v>1</v>
      </c>
    </row>
    <row r="23" spans="1:29" ht="16.5" hidden="1">
      <c r="A23" s="21"/>
      <c r="B23" s="18">
        <v>1988</v>
      </c>
      <c r="C23" s="19">
        <v>4551</v>
      </c>
      <c r="D23" s="19"/>
      <c r="E23" s="20">
        <v>1</v>
      </c>
      <c r="F23" s="19">
        <v>298</v>
      </c>
      <c r="G23" s="19"/>
      <c r="H23" s="20">
        <v>1</v>
      </c>
      <c r="I23" s="19">
        <v>424</v>
      </c>
      <c r="J23" s="19"/>
      <c r="K23" s="20">
        <v>1</v>
      </c>
      <c r="L23" s="19">
        <v>30</v>
      </c>
      <c r="M23" s="19"/>
      <c r="N23" s="20">
        <v>1</v>
      </c>
      <c r="O23" s="19">
        <v>30</v>
      </c>
      <c r="P23" s="19"/>
      <c r="Q23" s="20">
        <v>1</v>
      </c>
      <c r="R23" s="19">
        <v>176</v>
      </c>
      <c r="S23" s="19"/>
      <c r="T23" s="20">
        <v>1</v>
      </c>
      <c r="U23" s="19">
        <v>176</v>
      </c>
      <c r="V23" s="19"/>
      <c r="W23" s="20">
        <v>1</v>
      </c>
      <c r="X23" s="19">
        <v>3598</v>
      </c>
      <c r="Y23" s="19"/>
      <c r="Z23" s="20">
        <v>1</v>
      </c>
      <c r="AA23" s="19">
        <v>25</v>
      </c>
      <c r="AB23" s="19"/>
      <c r="AC23" s="20">
        <v>1</v>
      </c>
    </row>
    <row r="24" spans="1:29" ht="15.75" hidden="1">
      <c r="B24" s="18">
        <v>1989</v>
      </c>
      <c r="C24" s="19">
        <v>4724</v>
      </c>
      <c r="D24" s="19"/>
      <c r="E24" s="20">
        <v>1</v>
      </c>
      <c r="F24" s="19">
        <v>256</v>
      </c>
      <c r="G24" s="19"/>
      <c r="H24" s="20">
        <v>1</v>
      </c>
      <c r="I24" s="19">
        <v>466</v>
      </c>
      <c r="J24" s="19"/>
      <c r="K24" s="20">
        <v>1</v>
      </c>
      <c r="L24" s="19">
        <v>24</v>
      </c>
      <c r="M24" s="19"/>
      <c r="N24" s="20">
        <v>1</v>
      </c>
      <c r="O24" s="19">
        <v>24</v>
      </c>
      <c r="P24" s="19"/>
      <c r="Q24" s="20">
        <v>1</v>
      </c>
      <c r="R24" s="19">
        <v>164</v>
      </c>
      <c r="S24" s="19"/>
      <c r="T24" s="20">
        <v>1</v>
      </c>
      <c r="U24" s="19">
        <v>164</v>
      </c>
      <c r="V24" s="19"/>
      <c r="W24" s="20">
        <v>1</v>
      </c>
      <c r="X24" s="19">
        <v>3672</v>
      </c>
      <c r="Y24" s="19"/>
      <c r="Z24" s="20">
        <v>1</v>
      </c>
      <c r="AA24" s="19">
        <v>142</v>
      </c>
      <c r="AB24" s="19"/>
      <c r="AC24" s="20">
        <v>1</v>
      </c>
    </row>
    <row r="25" spans="1:29" ht="16.5" hidden="1">
      <c r="A25" s="21"/>
      <c r="B25" s="18">
        <v>1990</v>
      </c>
      <c r="C25" s="19">
        <v>4650</v>
      </c>
      <c r="D25" s="19"/>
      <c r="E25" s="20">
        <v>1</v>
      </c>
      <c r="F25" s="19">
        <v>357</v>
      </c>
      <c r="G25" s="19"/>
      <c r="H25" s="20">
        <v>1</v>
      </c>
      <c r="I25" s="19">
        <v>446</v>
      </c>
      <c r="J25" s="19"/>
      <c r="K25" s="20">
        <v>1</v>
      </c>
      <c r="L25" s="19">
        <v>20</v>
      </c>
      <c r="M25" s="19"/>
      <c r="N25" s="20">
        <v>1</v>
      </c>
      <c r="O25" s="19">
        <v>20</v>
      </c>
      <c r="P25" s="19"/>
      <c r="Q25" s="20">
        <v>1</v>
      </c>
      <c r="R25" s="19">
        <v>208</v>
      </c>
      <c r="S25" s="19"/>
      <c r="T25" s="20">
        <v>1</v>
      </c>
      <c r="U25" s="19">
        <v>208</v>
      </c>
      <c r="V25" s="19"/>
      <c r="W25" s="20">
        <v>1</v>
      </c>
      <c r="X25" s="19">
        <v>3445</v>
      </c>
      <c r="Y25" s="19"/>
      <c r="Z25" s="20">
        <v>1</v>
      </c>
      <c r="AA25" s="19">
        <v>174</v>
      </c>
      <c r="AB25" s="19"/>
      <c r="AC25" s="20">
        <v>1</v>
      </c>
    </row>
    <row r="26" spans="1:29" ht="15.75" hidden="1">
      <c r="B26" s="18">
        <v>1991</v>
      </c>
      <c r="C26" s="19">
        <v>4722</v>
      </c>
      <c r="D26" s="19"/>
      <c r="E26" s="20">
        <v>1</v>
      </c>
      <c r="F26" s="19">
        <v>361</v>
      </c>
      <c r="G26" s="19"/>
      <c r="H26" s="20">
        <v>1</v>
      </c>
      <c r="I26" s="19">
        <v>550</v>
      </c>
      <c r="J26" s="19"/>
      <c r="K26" s="20">
        <v>1</v>
      </c>
      <c r="L26" s="19">
        <v>37</v>
      </c>
      <c r="M26" s="19"/>
      <c r="N26" s="20">
        <v>1</v>
      </c>
      <c r="O26" s="19">
        <v>37</v>
      </c>
      <c r="P26" s="19"/>
      <c r="Q26" s="20">
        <v>1</v>
      </c>
      <c r="R26" s="19">
        <v>215</v>
      </c>
      <c r="S26" s="19"/>
      <c r="T26" s="20">
        <v>1</v>
      </c>
      <c r="U26" s="19">
        <v>215</v>
      </c>
      <c r="V26" s="19"/>
      <c r="W26" s="20">
        <v>1</v>
      </c>
      <c r="X26" s="19">
        <v>3419</v>
      </c>
      <c r="Y26" s="19"/>
      <c r="Z26" s="20">
        <v>1</v>
      </c>
      <c r="AA26" s="19">
        <v>140</v>
      </c>
      <c r="AB26" s="19"/>
      <c r="AC26" s="20">
        <v>1</v>
      </c>
    </row>
    <row r="27" spans="1:29" ht="15.75" hidden="1">
      <c r="B27" s="18">
        <v>1992</v>
      </c>
      <c r="C27" s="19">
        <v>4808</v>
      </c>
      <c r="D27" s="19"/>
      <c r="E27" s="20">
        <v>1</v>
      </c>
      <c r="F27" s="19">
        <v>368</v>
      </c>
      <c r="G27" s="19"/>
      <c r="H27" s="20">
        <v>1</v>
      </c>
      <c r="I27" s="19">
        <v>545</v>
      </c>
      <c r="J27" s="19"/>
      <c r="K27" s="20">
        <v>1</v>
      </c>
      <c r="L27" s="19">
        <v>44</v>
      </c>
      <c r="M27" s="19"/>
      <c r="N27" s="20">
        <v>1</v>
      </c>
      <c r="O27" s="19">
        <v>44</v>
      </c>
      <c r="P27" s="19"/>
      <c r="Q27" s="20">
        <v>1</v>
      </c>
      <c r="R27" s="19">
        <v>262</v>
      </c>
      <c r="S27" s="19"/>
      <c r="T27" s="20">
        <v>1</v>
      </c>
      <c r="U27" s="19">
        <v>262</v>
      </c>
      <c r="V27" s="19"/>
      <c r="W27" s="20">
        <v>1</v>
      </c>
      <c r="X27" s="19">
        <v>3429</v>
      </c>
      <c r="Y27" s="19"/>
      <c r="Z27" s="20">
        <v>1</v>
      </c>
      <c r="AA27" s="19">
        <v>160</v>
      </c>
      <c r="AB27" s="19"/>
      <c r="AC27" s="20">
        <v>1</v>
      </c>
    </row>
    <row r="28" spans="1:29" ht="0.75" customHeight="1">
      <c r="B28" s="18">
        <v>1993</v>
      </c>
      <c r="C28" s="34">
        <v>4835</v>
      </c>
      <c r="D28" s="19"/>
      <c r="E28" s="35">
        <f>C28/C28</f>
        <v>1</v>
      </c>
      <c r="F28" s="34">
        <v>409</v>
      </c>
      <c r="G28" s="19"/>
      <c r="H28" s="35">
        <f>F28/F28</f>
        <v>1</v>
      </c>
      <c r="I28" s="34">
        <v>592</v>
      </c>
      <c r="J28" s="19"/>
      <c r="K28" s="35">
        <f>I28/I28</f>
        <v>1</v>
      </c>
      <c r="L28" s="34">
        <v>36</v>
      </c>
      <c r="M28" s="19"/>
      <c r="N28" s="35">
        <f>L28/L28</f>
        <v>1</v>
      </c>
      <c r="O28" s="34">
        <v>36</v>
      </c>
      <c r="P28" s="19"/>
      <c r="Q28" s="35">
        <f>O28/O28</f>
        <v>1</v>
      </c>
      <c r="R28" s="34">
        <v>259</v>
      </c>
      <c r="S28" s="19"/>
      <c r="T28" s="35">
        <f>R28/R28</f>
        <v>1</v>
      </c>
      <c r="U28" s="34">
        <v>259</v>
      </c>
      <c r="V28" s="19"/>
      <c r="W28" s="35">
        <f>U28/U28</f>
        <v>1</v>
      </c>
      <c r="X28" s="34">
        <v>3388</v>
      </c>
      <c r="Y28" s="19"/>
      <c r="Z28" s="35">
        <f>X28/X28</f>
        <v>1</v>
      </c>
      <c r="AA28" s="34">
        <v>151</v>
      </c>
      <c r="AB28" s="19"/>
      <c r="AC28" s="35">
        <f>AA28/AA28</f>
        <v>1</v>
      </c>
    </row>
    <row r="29" spans="1:29" ht="0.75" hidden="1" customHeight="1">
      <c r="B29" s="18">
        <v>1994</v>
      </c>
      <c r="C29" s="34">
        <v>4778</v>
      </c>
      <c r="D29" s="19"/>
      <c r="E29" s="35">
        <f t="shared" ref="E29:E46" si="0">C29/C29</f>
        <v>1</v>
      </c>
      <c r="F29" s="34">
        <v>430</v>
      </c>
      <c r="G29" s="19"/>
      <c r="H29" s="35">
        <f t="shared" ref="H29:H38" si="1">F29/F29</f>
        <v>1</v>
      </c>
      <c r="I29" s="34">
        <v>629</v>
      </c>
      <c r="J29" s="19"/>
      <c r="K29" s="35">
        <f t="shared" ref="K29:K46" si="2">I29/I29</f>
        <v>1</v>
      </c>
      <c r="L29" s="34">
        <v>37</v>
      </c>
      <c r="M29" s="19"/>
      <c r="N29" s="35">
        <f t="shared" ref="N29" si="3">L29/L29</f>
        <v>1</v>
      </c>
      <c r="O29" s="34">
        <v>37</v>
      </c>
      <c r="P29" s="19"/>
      <c r="Q29" s="35">
        <f t="shared" ref="Q29:Q46" si="4">O29/O29</f>
        <v>1</v>
      </c>
      <c r="R29" s="34">
        <v>249</v>
      </c>
      <c r="S29" s="19"/>
      <c r="T29" s="35">
        <f t="shared" ref="T29" si="5">R29/R29</f>
        <v>1</v>
      </c>
      <c r="U29" s="34">
        <v>249</v>
      </c>
      <c r="V29" s="19"/>
      <c r="W29" s="35">
        <f t="shared" ref="W29:W46" si="6">U29/U29</f>
        <v>1</v>
      </c>
      <c r="X29" s="34">
        <v>3245</v>
      </c>
      <c r="Y29" s="19"/>
      <c r="Z29" s="35">
        <f t="shared" ref="Z29:Z46" si="7">X29/X29</f>
        <v>1</v>
      </c>
      <c r="AA29" s="34">
        <v>188</v>
      </c>
      <c r="AB29" s="19"/>
      <c r="AC29" s="35">
        <f t="shared" ref="AC29:AC46" si="8">AA29/AA29</f>
        <v>1</v>
      </c>
    </row>
    <row r="30" spans="1:29" ht="15.75" hidden="1">
      <c r="B30" s="18">
        <v>1995</v>
      </c>
      <c r="C30" s="34">
        <v>4996</v>
      </c>
      <c r="D30" s="19"/>
      <c r="E30" s="35">
        <f t="shared" si="0"/>
        <v>1</v>
      </c>
      <c r="F30" s="34">
        <v>504</v>
      </c>
      <c r="G30" s="19"/>
      <c r="H30" s="35">
        <f t="shared" si="1"/>
        <v>1</v>
      </c>
      <c r="I30" s="34">
        <v>600</v>
      </c>
      <c r="J30" s="19"/>
      <c r="K30" s="35">
        <f t="shared" si="2"/>
        <v>1</v>
      </c>
      <c r="L30" s="34">
        <v>0</v>
      </c>
      <c r="M30" s="19"/>
      <c r="N30" s="20">
        <f>IF(L30=0,0,L30/L30)</f>
        <v>0</v>
      </c>
      <c r="O30" s="34">
        <v>42</v>
      </c>
      <c r="P30" s="19"/>
      <c r="Q30" s="35">
        <f t="shared" si="4"/>
        <v>1</v>
      </c>
      <c r="R30" s="34">
        <v>0</v>
      </c>
      <c r="S30" s="19"/>
      <c r="T30" s="20">
        <f>IF(R30=0,0,R30/R30)</f>
        <v>0</v>
      </c>
      <c r="U30" s="34">
        <v>243</v>
      </c>
      <c r="V30" s="19"/>
      <c r="W30" s="35">
        <f t="shared" si="6"/>
        <v>1</v>
      </c>
      <c r="X30" s="34">
        <v>3387</v>
      </c>
      <c r="Y30" s="19"/>
      <c r="Z30" s="35">
        <f t="shared" si="7"/>
        <v>1</v>
      </c>
      <c r="AA30" s="34">
        <v>220</v>
      </c>
      <c r="AB30" s="19"/>
      <c r="AC30" s="35">
        <f t="shared" si="8"/>
        <v>1</v>
      </c>
    </row>
    <row r="31" spans="1:29" ht="15.75" hidden="1">
      <c r="B31" s="18">
        <v>1996</v>
      </c>
      <c r="C31" s="34">
        <v>5031</v>
      </c>
      <c r="D31" s="19"/>
      <c r="E31" s="35">
        <f t="shared" si="0"/>
        <v>1</v>
      </c>
      <c r="F31" s="34">
        <v>444</v>
      </c>
      <c r="G31" s="19"/>
      <c r="H31" s="35">
        <f t="shared" si="1"/>
        <v>1</v>
      </c>
      <c r="I31" s="34">
        <v>649</v>
      </c>
      <c r="J31" s="19"/>
      <c r="K31" s="35">
        <f t="shared" si="2"/>
        <v>1</v>
      </c>
      <c r="L31" s="34">
        <v>0</v>
      </c>
      <c r="M31" s="19"/>
      <c r="N31" s="20">
        <f t="shared" ref="N31:N33" si="9">IF(L31=0,0,L31/L31)</f>
        <v>0</v>
      </c>
      <c r="O31" s="34">
        <v>32</v>
      </c>
      <c r="P31" s="19"/>
      <c r="Q31" s="35">
        <f t="shared" si="4"/>
        <v>1</v>
      </c>
      <c r="R31" s="34">
        <v>0</v>
      </c>
      <c r="S31" s="19"/>
      <c r="T31" s="20">
        <f t="shared" ref="T31:T46" si="10">IF(R31=0,0,R31/R31)</f>
        <v>0</v>
      </c>
      <c r="U31" s="34">
        <v>237</v>
      </c>
      <c r="V31" s="19"/>
      <c r="W31" s="35">
        <f t="shared" si="6"/>
        <v>1</v>
      </c>
      <c r="X31" s="34">
        <v>3349</v>
      </c>
      <c r="Y31" s="19"/>
      <c r="Z31" s="35">
        <f t="shared" si="7"/>
        <v>1</v>
      </c>
      <c r="AA31" s="34">
        <v>320</v>
      </c>
      <c r="AB31" s="19"/>
      <c r="AC31" s="35">
        <f t="shared" si="8"/>
        <v>1</v>
      </c>
    </row>
    <row r="32" spans="1:29" ht="1.5" hidden="1" customHeight="1">
      <c r="B32" s="18">
        <v>1997</v>
      </c>
      <c r="C32" s="34">
        <v>5236</v>
      </c>
      <c r="D32" s="19"/>
      <c r="E32" s="35">
        <f t="shared" si="0"/>
        <v>1</v>
      </c>
      <c r="F32" s="34">
        <v>393</v>
      </c>
      <c r="G32" s="19"/>
      <c r="H32" s="35">
        <f t="shared" si="1"/>
        <v>1</v>
      </c>
      <c r="I32" s="34">
        <v>635</v>
      </c>
      <c r="J32" s="19"/>
      <c r="K32" s="35">
        <f t="shared" si="2"/>
        <v>1</v>
      </c>
      <c r="L32" s="34">
        <v>0</v>
      </c>
      <c r="M32" s="19"/>
      <c r="N32" s="20">
        <f t="shared" si="9"/>
        <v>0</v>
      </c>
      <c r="O32" s="34">
        <v>23</v>
      </c>
      <c r="P32" s="19"/>
      <c r="Q32" s="35">
        <f t="shared" si="4"/>
        <v>1</v>
      </c>
      <c r="R32" s="34">
        <v>0</v>
      </c>
      <c r="S32" s="19"/>
      <c r="T32" s="20">
        <f t="shared" si="10"/>
        <v>0</v>
      </c>
      <c r="U32" s="34">
        <v>201</v>
      </c>
      <c r="V32" s="19"/>
      <c r="W32" s="35">
        <f t="shared" si="6"/>
        <v>1</v>
      </c>
      <c r="X32" s="34">
        <v>3629</v>
      </c>
      <c r="Y32" s="19"/>
      <c r="Z32" s="35">
        <f t="shared" si="7"/>
        <v>1</v>
      </c>
      <c r="AA32" s="34">
        <v>355</v>
      </c>
      <c r="AB32" s="19"/>
      <c r="AC32" s="35">
        <f t="shared" si="8"/>
        <v>1</v>
      </c>
    </row>
    <row r="33" spans="1:29" ht="15.75" hidden="1">
      <c r="B33" s="18">
        <v>1998</v>
      </c>
      <c r="C33" s="34">
        <v>4957</v>
      </c>
      <c r="D33" s="19"/>
      <c r="E33" s="35">
        <f t="shared" si="0"/>
        <v>1</v>
      </c>
      <c r="F33" s="34">
        <v>373</v>
      </c>
      <c r="G33" s="19"/>
      <c r="H33" s="35">
        <f t="shared" si="1"/>
        <v>1</v>
      </c>
      <c r="I33" s="34">
        <v>630</v>
      </c>
      <c r="J33" s="19"/>
      <c r="K33" s="35">
        <f t="shared" si="2"/>
        <v>1</v>
      </c>
      <c r="L33" s="34">
        <v>0</v>
      </c>
      <c r="M33" s="19"/>
      <c r="N33" s="20">
        <f t="shared" si="9"/>
        <v>0</v>
      </c>
      <c r="O33" s="34">
        <v>34</v>
      </c>
      <c r="P33" s="19"/>
      <c r="Q33" s="35">
        <f t="shared" si="4"/>
        <v>1</v>
      </c>
      <c r="R33" s="34">
        <v>0</v>
      </c>
      <c r="S33" s="19"/>
      <c r="T33" s="20">
        <f t="shared" si="10"/>
        <v>0</v>
      </c>
      <c r="U33" s="34">
        <v>223</v>
      </c>
      <c r="V33" s="19"/>
      <c r="W33" s="35">
        <f t="shared" si="6"/>
        <v>1</v>
      </c>
      <c r="X33" s="34">
        <v>3320</v>
      </c>
      <c r="Y33" s="19"/>
      <c r="Z33" s="35">
        <f t="shared" si="7"/>
        <v>1</v>
      </c>
      <c r="AA33" s="34">
        <v>377</v>
      </c>
      <c r="AB33" s="19"/>
      <c r="AC33" s="35">
        <f t="shared" si="8"/>
        <v>1</v>
      </c>
    </row>
    <row r="34" spans="1:29" ht="3.75" hidden="1" customHeight="1">
      <c r="B34" s="18">
        <v>1999</v>
      </c>
      <c r="C34" s="34">
        <v>5262</v>
      </c>
      <c r="D34" s="19"/>
      <c r="E34" s="35">
        <f t="shared" si="0"/>
        <v>1</v>
      </c>
      <c r="F34" s="34">
        <v>353</v>
      </c>
      <c r="G34" s="19"/>
      <c r="H34" s="35">
        <f t="shared" si="1"/>
        <v>1</v>
      </c>
      <c r="I34" s="34">
        <v>734</v>
      </c>
      <c r="J34" s="19"/>
      <c r="K34" s="35">
        <f t="shared" si="2"/>
        <v>1</v>
      </c>
      <c r="L34" s="34">
        <v>0</v>
      </c>
      <c r="M34" s="19"/>
      <c r="N34" s="37" t="str">
        <f t="shared" ref="N34:N39" si="11">IF(L34=0,"100%",L34/L34)</f>
        <v>100%</v>
      </c>
      <c r="O34" s="34">
        <v>33</v>
      </c>
      <c r="P34" s="19"/>
      <c r="Q34" s="35">
        <f t="shared" si="4"/>
        <v>1</v>
      </c>
      <c r="R34" s="34">
        <v>0</v>
      </c>
      <c r="S34" s="19"/>
      <c r="T34" s="37" t="str">
        <f t="shared" ref="T34:T39" si="12">IF(R34=0,"100%",R34/R34)</f>
        <v>100%</v>
      </c>
      <c r="U34" s="34">
        <v>195</v>
      </c>
      <c r="V34" s="19"/>
      <c r="W34" s="35">
        <f t="shared" si="6"/>
        <v>1</v>
      </c>
      <c r="X34" s="34">
        <v>3600</v>
      </c>
      <c r="Y34" s="19"/>
      <c r="Z34" s="35">
        <f t="shared" si="7"/>
        <v>1</v>
      </c>
      <c r="AA34" s="34">
        <v>347</v>
      </c>
      <c r="AB34" s="19"/>
      <c r="AC34" s="35">
        <f t="shared" si="8"/>
        <v>1</v>
      </c>
    </row>
    <row r="35" spans="1:29" ht="0.75" customHeight="1">
      <c r="B35" s="18">
        <v>2000</v>
      </c>
      <c r="C35" s="34">
        <v>5089</v>
      </c>
      <c r="D35" s="19"/>
      <c r="E35" s="35">
        <f t="shared" si="0"/>
        <v>1</v>
      </c>
      <c r="F35" s="34">
        <v>369</v>
      </c>
      <c r="G35" s="19"/>
      <c r="H35" s="35">
        <f t="shared" si="1"/>
        <v>1</v>
      </c>
      <c r="I35" s="34">
        <v>758</v>
      </c>
      <c r="J35" s="19"/>
      <c r="K35" s="35">
        <f t="shared" si="2"/>
        <v>1</v>
      </c>
      <c r="L35" s="34">
        <v>0</v>
      </c>
      <c r="M35" s="19"/>
      <c r="N35" s="37" t="str">
        <f t="shared" si="11"/>
        <v>100%</v>
      </c>
      <c r="O35" s="34">
        <v>34</v>
      </c>
      <c r="P35" s="19"/>
      <c r="Q35" s="35">
        <f t="shared" si="4"/>
        <v>1</v>
      </c>
      <c r="R35" s="34">
        <v>0</v>
      </c>
      <c r="S35" s="19"/>
      <c r="T35" s="37" t="str">
        <f t="shared" si="12"/>
        <v>100%</v>
      </c>
      <c r="U35" s="34">
        <v>261</v>
      </c>
      <c r="V35" s="19"/>
      <c r="W35" s="35">
        <f t="shared" si="6"/>
        <v>1</v>
      </c>
      <c r="X35" s="34">
        <v>3458</v>
      </c>
      <c r="Y35" s="19"/>
      <c r="Z35" s="35">
        <f t="shared" si="7"/>
        <v>1</v>
      </c>
      <c r="AA35" s="34">
        <v>209</v>
      </c>
      <c r="AB35" s="19"/>
      <c r="AC35" s="35">
        <f t="shared" si="8"/>
        <v>1</v>
      </c>
    </row>
    <row r="36" spans="1:29" ht="3" customHeight="1">
      <c r="B36" s="18">
        <v>2001</v>
      </c>
      <c r="C36" s="34">
        <v>5202</v>
      </c>
      <c r="D36" s="19"/>
      <c r="E36" s="35">
        <f t="shared" si="0"/>
        <v>1</v>
      </c>
      <c r="F36" s="34">
        <v>410</v>
      </c>
      <c r="G36" s="19"/>
      <c r="H36" s="35">
        <f t="shared" si="1"/>
        <v>1</v>
      </c>
      <c r="I36" s="34">
        <v>727</v>
      </c>
      <c r="J36" s="19"/>
      <c r="K36" s="35">
        <f t="shared" si="2"/>
        <v>1</v>
      </c>
      <c r="L36" s="34">
        <v>0</v>
      </c>
      <c r="M36" s="19"/>
      <c r="N36" s="37" t="str">
        <f t="shared" si="11"/>
        <v>100%</v>
      </c>
      <c r="O36" s="34">
        <v>45</v>
      </c>
      <c r="P36" s="19"/>
      <c r="Q36" s="35">
        <f t="shared" si="4"/>
        <v>1</v>
      </c>
      <c r="R36" s="34">
        <v>0</v>
      </c>
      <c r="S36" s="19"/>
      <c r="T36" s="37" t="str">
        <f t="shared" si="12"/>
        <v>100%</v>
      </c>
      <c r="U36" s="34">
        <v>237</v>
      </c>
      <c r="V36" s="19"/>
      <c r="W36" s="35">
        <f t="shared" si="6"/>
        <v>1</v>
      </c>
      <c r="X36" s="34">
        <v>3617</v>
      </c>
      <c r="Y36" s="19"/>
      <c r="Z36" s="35">
        <f t="shared" si="7"/>
        <v>1</v>
      </c>
      <c r="AA36" s="34">
        <v>166</v>
      </c>
      <c r="AB36" s="19"/>
      <c r="AC36" s="35">
        <f t="shared" si="8"/>
        <v>1</v>
      </c>
    </row>
    <row r="37" spans="1:29" ht="16.5">
      <c r="A37" s="21" t="s">
        <v>11</v>
      </c>
      <c r="B37" s="18">
        <v>2002</v>
      </c>
      <c r="C37" s="39">
        <f t="shared" ref="C37:C41" si="13">SUM(F37,I37,L37,O37,R37,U37,X37,AA37,)</f>
        <v>4876</v>
      </c>
      <c r="D37" s="19"/>
      <c r="E37" s="35">
        <f t="shared" si="0"/>
        <v>1</v>
      </c>
      <c r="F37" s="34">
        <v>354</v>
      </c>
      <c r="G37" s="19"/>
      <c r="H37" s="35">
        <f t="shared" si="1"/>
        <v>1</v>
      </c>
      <c r="I37" s="34">
        <v>616</v>
      </c>
      <c r="J37" s="19"/>
      <c r="K37" s="35">
        <f t="shared" si="2"/>
        <v>1</v>
      </c>
      <c r="L37" s="34">
        <v>0</v>
      </c>
      <c r="M37" s="19"/>
      <c r="N37" s="37" t="str">
        <f t="shared" si="11"/>
        <v>100%</v>
      </c>
      <c r="O37" s="34">
        <v>49</v>
      </c>
      <c r="P37" s="19"/>
      <c r="Q37" s="35">
        <f t="shared" si="4"/>
        <v>1</v>
      </c>
      <c r="R37" s="34">
        <v>0</v>
      </c>
      <c r="S37" s="19"/>
      <c r="T37" s="37" t="str">
        <f t="shared" si="12"/>
        <v>100%</v>
      </c>
      <c r="U37" s="34">
        <v>291</v>
      </c>
      <c r="V37" s="19"/>
      <c r="W37" s="35">
        <f t="shared" si="6"/>
        <v>1</v>
      </c>
      <c r="X37" s="34">
        <v>3392</v>
      </c>
      <c r="Y37" s="19"/>
      <c r="Z37" s="35">
        <f t="shared" si="7"/>
        <v>1</v>
      </c>
      <c r="AA37" s="34">
        <v>174</v>
      </c>
      <c r="AB37" s="19"/>
      <c r="AC37" s="35">
        <f t="shared" si="8"/>
        <v>1</v>
      </c>
    </row>
    <row r="38" spans="1:29" ht="16.5">
      <c r="A38" s="21"/>
      <c r="B38" s="18">
        <v>2003</v>
      </c>
      <c r="C38" s="39">
        <f t="shared" si="13"/>
        <v>5215</v>
      </c>
      <c r="D38" s="19"/>
      <c r="E38" s="35">
        <f t="shared" si="0"/>
        <v>1</v>
      </c>
      <c r="F38" s="34">
        <v>317</v>
      </c>
      <c r="G38" s="19"/>
      <c r="H38" s="35">
        <f t="shared" si="1"/>
        <v>1</v>
      </c>
      <c r="I38" s="34">
        <v>747</v>
      </c>
      <c r="J38" s="19"/>
      <c r="K38" s="35">
        <f t="shared" si="2"/>
        <v>1</v>
      </c>
      <c r="L38" s="34">
        <v>0</v>
      </c>
      <c r="M38" s="19"/>
      <c r="N38" s="37" t="str">
        <f t="shared" si="11"/>
        <v>100%</v>
      </c>
      <c r="O38" s="34">
        <v>29</v>
      </c>
      <c r="P38" s="19"/>
      <c r="Q38" s="35">
        <f t="shared" si="4"/>
        <v>1</v>
      </c>
      <c r="R38" s="34">
        <v>0</v>
      </c>
      <c r="S38" s="19"/>
      <c r="T38" s="37" t="str">
        <f t="shared" si="12"/>
        <v>100%</v>
      </c>
      <c r="U38" s="34">
        <v>224</v>
      </c>
      <c r="V38" s="19"/>
      <c r="W38" s="35">
        <f t="shared" si="6"/>
        <v>1</v>
      </c>
      <c r="X38" s="34">
        <v>3728</v>
      </c>
      <c r="Y38" s="19"/>
      <c r="Z38" s="35">
        <f t="shared" si="7"/>
        <v>1</v>
      </c>
      <c r="AA38" s="34">
        <v>170</v>
      </c>
      <c r="AB38" s="19"/>
      <c r="AC38" s="35">
        <f t="shared" si="8"/>
        <v>1</v>
      </c>
    </row>
    <row r="39" spans="1:29" ht="16.5">
      <c r="A39" s="21"/>
      <c r="B39" s="18">
        <v>2004</v>
      </c>
      <c r="C39" s="39">
        <f t="shared" si="13"/>
        <v>5535</v>
      </c>
      <c r="D39" s="19"/>
      <c r="E39" s="35">
        <f t="shared" si="0"/>
        <v>1</v>
      </c>
      <c r="F39" s="34">
        <v>236</v>
      </c>
      <c r="G39" s="19"/>
      <c r="H39" s="35">
        <f>F39/F39</f>
        <v>1</v>
      </c>
      <c r="I39" s="34">
        <v>739</v>
      </c>
      <c r="J39" s="19"/>
      <c r="K39" s="35">
        <f t="shared" si="2"/>
        <v>1</v>
      </c>
      <c r="L39" s="34">
        <v>0</v>
      </c>
      <c r="M39" s="19"/>
      <c r="N39" s="37" t="str">
        <f t="shared" si="11"/>
        <v>100%</v>
      </c>
      <c r="O39" s="34">
        <v>50</v>
      </c>
      <c r="P39" s="19"/>
      <c r="Q39" s="35">
        <f t="shared" si="4"/>
        <v>1</v>
      </c>
      <c r="R39" s="34">
        <v>0</v>
      </c>
      <c r="S39" s="19"/>
      <c r="T39" s="37" t="str">
        <f t="shared" si="12"/>
        <v>100%</v>
      </c>
      <c r="U39" s="34">
        <v>226</v>
      </c>
      <c r="V39" s="19"/>
      <c r="W39" s="35">
        <f t="shared" si="6"/>
        <v>1</v>
      </c>
      <c r="X39" s="34">
        <v>3988</v>
      </c>
      <c r="Y39" s="19"/>
      <c r="Z39" s="35">
        <f t="shared" si="7"/>
        <v>1</v>
      </c>
      <c r="AA39" s="34">
        <v>296</v>
      </c>
      <c r="AB39" s="19"/>
      <c r="AC39" s="35">
        <f t="shared" si="8"/>
        <v>1</v>
      </c>
    </row>
    <row r="40" spans="1:29" ht="16.5">
      <c r="A40" s="21"/>
      <c r="B40" s="18">
        <v>2005</v>
      </c>
      <c r="C40" s="39">
        <f t="shared" si="13"/>
        <v>5711</v>
      </c>
      <c r="D40" s="19"/>
      <c r="E40" s="35">
        <f t="shared" si="0"/>
        <v>1</v>
      </c>
      <c r="F40" s="34">
        <v>280</v>
      </c>
      <c r="G40" s="19"/>
      <c r="H40" s="35">
        <f>F40/F40</f>
        <v>1</v>
      </c>
      <c r="I40" s="34">
        <v>750</v>
      </c>
      <c r="J40" s="19"/>
      <c r="K40" s="35">
        <f t="shared" si="2"/>
        <v>1</v>
      </c>
      <c r="L40" s="34">
        <v>0</v>
      </c>
      <c r="M40" s="19"/>
      <c r="N40" s="38">
        <f t="shared" ref="N40:N46" si="14">IF(L40=0,1,L40/L40)</f>
        <v>1</v>
      </c>
      <c r="O40" s="34">
        <v>12</v>
      </c>
      <c r="P40" s="19"/>
      <c r="Q40" s="35">
        <f t="shared" si="4"/>
        <v>1</v>
      </c>
      <c r="R40" s="34">
        <v>171</v>
      </c>
      <c r="S40" s="19"/>
      <c r="T40" s="38">
        <f t="shared" si="10"/>
        <v>1</v>
      </c>
      <c r="U40" s="34">
        <v>302</v>
      </c>
      <c r="V40" s="19"/>
      <c r="W40" s="35">
        <f t="shared" si="6"/>
        <v>1</v>
      </c>
      <c r="X40" s="34">
        <v>3939</v>
      </c>
      <c r="Y40" s="19"/>
      <c r="Z40" s="35">
        <f t="shared" si="7"/>
        <v>1</v>
      </c>
      <c r="AA40" s="34">
        <v>257</v>
      </c>
      <c r="AB40" s="19"/>
      <c r="AC40" s="35">
        <f t="shared" si="8"/>
        <v>1</v>
      </c>
    </row>
    <row r="41" spans="1:29" ht="16.5">
      <c r="A41" s="21"/>
      <c r="B41" s="18">
        <v>2006</v>
      </c>
      <c r="C41" s="39">
        <f t="shared" si="13"/>
        <v>5024</v>
      </c>
      <c r="D41" s="19"/>
      <c r="E41" s="35">
        <f t="shared" si="0"/>
        <v>1</v>
      </c>
      <c r="F41" s="34">
        <v>195</v>
      </c>
      <c r="G41" s="19"/>
      <c r="H41" s="35">
        <f t="shared" ref="H41:H46" si="15">F41/F41</f>
        <v>1</v>
      </c>
      <c r="I41" s="34">
        <v>596</v>
      </c>
      <c r="J41" s="19"/>
      <c r="K41" s="35">
        <f t="shared" si="2"/>
        <v>1</v>
      </c>
      <c r="L41" s="34">
        <v>0</v>
      </c>
      <c r="M41" s="19"/>
      <c r="N41" s="38">
        <f t="shared" si="14"/>
        <v>1</v>
      </c>
      <c r="O41" s="34">
        <v>11</v>
      </c>
      <c r="P41" s="19"/>
      <c r="Q41" s="35">
        <f t="shared" si="4"/>
        <v>1</v>
      </c>
      <c r="R41" s="34">
        <v>151</v>
      </c>
      <c r="S41" s="19"/>
      <c r="T41" s="38">
        <f t="shared" si="10"/>
        <v>1</v>
      </c>
      <c r="U41" s="34">
        <v>276</v>
      </c>
      <c r="V41" s="19"/>
      <c r="W41" s="35">
        <f t="shared" si="6"/>
        <v>1</v>
      </c>
      <c r="X41" s="34">
        <v>3549</v>
      </c>
      <c r="Y41" s="19"/>
      <c r="Z41" s="35">
        <f t="shared" si="7"/>
        <v>1</v>
      </c>
      <c r="AA41" s="34">
        <v>246</v>
      </c>
      <c r="AB41" s="19"/>
      <c r="AC41" s="35">
        <f t="shared" si="8"/>
        <v>1</v>
      </c>
    </row>
    <row r="42" spans="1:29" ht="16.5">
      <c r="A42" s="21"/>
      <c r="B42" s="18">
        <v>2007</v>
      </c>
      <c r="C42" s="39">
        <f>SUM(F42,I42,L42,O42,R42,U42,X42,AA42,)</f>
        <v>5573</v>
      </c>
      <c r="D42" s="19"/>
      <c r="E42" s="35">
        <f t="shared" si="0"/>
        <v>1</v>
      </c>
      <c r="F42" s="34">
        <v>189</v>
      </c>
      <c r="G42" s="19"/>
      <c r="H42" s="35">
        <f t="shared" si="15"/>
        <v>1</v>
      </c>
      <c r="I42" s="34">
        <v>717</v>
      </c>
      <c r="J42" s="19"/>
      <c r="K42" s="35">
        <f t="shared" si="2"/>
        <v>1</v>
      </c>
      <c r="L42" s="34">
        <v>0</v>
      </c>
      <c r="M42" s="19"/>
      <c r="N42" s="38">
        <f t="shared" si="14"/>
        <v>1</v>
      </c>
      <c r="O42" s="34">
        <v>14</v>
      </c>
      <c r="P42" s="19"/>
      <c r="Q42" s="35">
        <f t="shared" si="4"/>
        <v>1</v>
      </c>
      <c r="R42" s="34">
        <v>172</v>
      </c>
      <c r="S42" s="19"/>
      <c r="T42" s="38">
        <f t="shared" si="10"/>
        <v>1</v>
      </c>
      <c r="U42" s="34">
        <v>263</v>
      </c>
      <c r="V42" s="19"/>
      <c r="W42" s="35">
        <f t="shared" si="6"/>
        <v>1</v>
      </c>
      <c r="X42" s="34">
        <v>3842</v>
      </c>
      <c r="Y42" s="19"/>
      <c r="Z42" s="35">
        <f t="shared" si="7"/>
        <v>1</v>
      </c>
      <c r="AA42" s="34">
        <v>376</v>
      </c>
      <c r="AB42" s="19"/>
      <c r="AC42" s="35">
        <f t="shared" si="8"/>
        <v>1</v>
      </c>
    </row>
    <row r="43" spans="1:29" ht="16.5">
      <c r="A43" s="21"/>
      <c r="B43" s="18">
        <v>2008</v>
      </c>
      <c r="C43" s="39">
        <f>SUM(F43,I43,L43,O43,R43,U43,X43,AA43,)</f>
        <v>5326</v>
      </c>
      <c r="D43" s="19"/>
      <c r="E43" s="35">
        <f t="shared" si="0"/>
        <v>1</v>
      </c>
      <c r="F43" s="34">
        <v>207</v>
      </c>
      <c r="G43" s="19"/>
      <c r="H43" s="35">
        <f t="shared" si="15"/>
        <v>1</v>
      </c>
      <c r="I43" s="34">
        <v>642</v>
      </c>
      <c r="J43" s="19"/>
      <c r="K43" s="35">
        <f t="shared" si="2"/>
        <v>1</v>
      </c>
      <c r="L43" s="34">
        <v>2</v>
      </c>
      <c r="M43" s="19"/>
      <c r="N43" s="38">
        <f t="shared" si="14"/>
        <v>1</v>
      </c>
      <c r="O43" s="34">
        <v>8</v>
      </c>
      <c r="P43" s="19"/>
      <c r="Q43" s="35">
        <f t="shared" si="4"/>
        <v>1</v>
      </c>
      <c r="R43" s="34">
        <v>199</v>
      </c>
      <c r="S43" s="19"/>
      <c r="T43" s="38">
        <f t="shared" si="10"/>
        <v>1</v>
      </c>
      <c r="U43" s="34">
        <v>202</v>
      </c>
      <c r="V43" s="19"/>
      <c r="W43" s="35">
        <f t="shared" si="6"/>
        <v>1</v>
      </c>
      <c r="X43" s="34">
        <v>3790</v>
      </c>
      <c r="Y43" s="19"/>
      <c r="Z43" s="35">
        <f t="shared" si="7"/>
        <v>1</v>
      </c>
      <c r="AA43" s="34">
        <v>276</v>
      </c>
      <c r="AB43" s="19"/>
      <c r="AC43" s="35">
        <f t="shared" si="8"/>
        <v>1</v>
      </c>
    </row>
    <row r="44" spans="1:29" ht="16.5">
      <c r="A44" s="21"/>
      <c r="B44" s="18">
        <v>2009</v>
      </c>
      <c r="C44" s="39">
        <f>SUM(F44,I44,L44,O44,R44,U44,X44,AA44,)</f>
        <v>5636</v>
      </c>
      <c r="D44" s="19"/>
      <c r="E44" s="35">
        <f t="shared" si="0"/>
        <v>1</v>
      </c>
      <c r="F44" s="34">
        <v>141</v>
      </c>
      <c r="G44" s="19"/>
      <c r="H44" s="35">
        <f t="shared" si="15"/>
        <v>1</v>
      </c>
      <c r="I44" s="34">
        <v>724</v>
      </c>
      <c r="J44" s="19"/>
      <c r="K44" s="35">
        <f t="shared" si="2"/>
        <v>1</v>
      </c>
      <c r="L44" s="34">
        <v>2</v>
      </c>
      <c r="M44" s="19"/>
      <c r="N44" s="38">
        <f t="shared" si="14"/>
        <v>1</v>
      </c>
      <c r="O44" s="34">
        <v>6</v>
      </c>
      <c r="P44" s="19"/>
      <c r="Q44" s="35">
        <f t="shared" si="4"/>
        <v>1</v>
      </c>
      <c r="R44" s="34">
        <v>190</v>
      </c>
      <c r="S44" s="19"/>
      <c r="T44" s="38">
        <f t="shared" si="10"/>
        <v>1</v>
      </c>
      <c r="U44" s="34">
        <v>226</v>
      </c>
      <c r="V44" s="19"/>
      <c r="W44" s="35">
        <f t="shared" si="6"/>
        <v>1</v>
      </c>
      <c r="X44" s="34">
        <v>4286</v>
      </c>
      <c r="Y44" s="19"/>
      <c r="Z44" s="35">
        <f t="shared" si="7"/>
        <v>1</v>
      </c>
      <c r="AA44" s="34">
        <v>61</v>
      </c>
      <c r="AB44" s="19"/>
      <c r="AC44" s="35">
        <f t="shared" si="8"/>
        <v>1</v>
      </c>
    </row>
    <row r="45" spans="1:29" ht="16.5">
      <c r="A45" s="21"/>
      <c r="B45" s="18">
        <v>2010</v>
      </c>
      <c r="C45" s="39">
        <f>SUM(F45,I45,L45,O45,R45,U45,X45,AA45,)</f>
        <v>5988</v>
      </c>
      <c r="D45" s="19"/>
      <c r="E45" s="35">
        <f t="shared" si="0"/>
        <v>1</v>
      </c>
      <c r="F45" s="34">
        <v>157</v>
      </c>
      <c r="G45" s="19"/>
      <c r="H45" s="35">
        <f t="shared" si="15"/>
        <v>1</v>
      </c>
      <c r="I45" s="34">
        <v>874</v>
      </c>
      <c r="J45" s="19"/>
      <c r="K45" s="35">
        <f t="shared" si="2"/>
        <v>1</v>
      </c>
      <c r="L45" s="34">
        <v>0</v>
      </c>
      <c r="M45" s="19"/>
      <c r="N45" s="38">
        <f t="shared" si="14"/>
        <v>1</v>
      </c>
      <c r="O45" s="34">
        <v>11</v>
      </c>
      <c r="P45" s="19"/>
      <c r="Q45" s="35">
        <f t="shared" si="4"/>
        <v>1</v>
      </c>
      <c r="R45" s="34">
        <v>202</v>
      </c>
      <c r="S45" s="19"/>
      <c r="T45" s="38">
        <f t="shared" si="10"/>
        <v>1</v>
      </c>
      <c r="U45" s="34">
        <v>241</v>
      </c>
      <c r="V45" s="19"/>
      <c r="W45" s="35">
        <f t="shared" si="6"/>
        <v>1</v>
      </c>
      <c r="X45" s="34">
        <v>4453</v>
      </c>
      <c r="Y45" s="19"/>
      <c r="Z45" s="35">
        <f t="shared" si="7"/>
        <v>1</v>
      </c>
      <c r="AA45" s="34">
        <v>50</v>
      </c>
      <c r="AB45" s="19"/>
      <c r="AC45" s="35">
        <f t="shared" si="8"/>
        <v>1</v>
      </c>
    </row>
    <row r="46" spans="1:29" ht="16.5">
      <c r="A46" s="21"/>
      <c r="B46" s="18">
        <v>2011</v>
      </c>
      <c r="C46" s="39">
        <v>5798</v>
      </c>
      <c r="D46" s="19"/>
      <c r="E46" s="35">
        <f t="shared" si="0"/>
        <v>1</v>
      </c>
      <c r="F46" s="34">
        <v>144</v>
      </c>
      <c r="G46" s="19"/>
      <c r="H46" s="35">
        <f t="shared" si="15"/>
        <v>1</v>
      </c>
      <c r="I46" s="34">
        <v>807</v>
      </c>
      <c r="J46" s="19"/>
      <c r="K46" s="35">
        <f t="shared" si="2"/>
        <v>1</v>
      </c>
      <c r="L46" s="34">
        <v>6</v>
      </c>
      <c r="M46" s="19"/>
      <c r="N46" s="38">
        <f t="shared" si="14"/>
        <v>1</v>
      </c>
      <c r="O46" s="34">
        <v>5</v>
      </c>
      <c r="P46" s="19"/>
      <c r="Q46" s="35">
        <f t="shared" si="4"/>
        <v>1</v>
      </c>
      <c r="R46" s="34">
        <v>184</v>
      </c>
      <c r="S46" s="19"/>
      <c r="T46" s="38">
        <f t="shared" si="10"/>
        <v>1</v>
      </c>
      <c r="U46" s="34">
        <v>243</v>
      </c>
      <c r="V46" s="19"/>
      <c r="W46" s="35">
        <f t="shared" si="6"/>
        <v>1</v>
      </c>
      <c r="X46" s="34">
        <v>3878</v>
      </c>
      <c r="Y46" s="19"/>
      <c r="Z46" s="35">
        <f t="shared" si="7"/>
        <v>1</v>
      </c>
      <c r="AA46" s="34">
        <v>531</v>
      </c>
      <c r="AB46" s="19"/>
      <c r="AC46" s="35">
        <f t="shared" si="8"/>
        <v>1</v>
      </c>
    </row>
    <row r="47" spans="1:29" ht="15" customHeight="1">
      <c r="A47" s="21"/>
      <c r="B47" s="18"/>
      <c r="C47" s="19"/>
      <c r="D47" s="19"/>
      <c r="E47" s="20"/>
      <c r="F47" s="19"/>
      <c r="G47" s="19"/>
      <c r="H47" s="20"/>
      <c r="I47" s="19"/>
      <c r="J47" s="19"/>
      <c r="K47" s="20"/>
      <c r="L47" s="19"/>
      <c r="M47" s="19"/>
      <c r="N47" s="20"/>
      <c r="O47" s="19"/>
      <c r="P47" s="19"/>
      <c r="Q47" s="20"/>
      <c r="R47" s="19"/>
      <c r="S47" s="19"/>
      <c r="T47" s="20"/>
      <c r="U47" s="19"/>
      <c r="V47" s="19"/>
      <c r="W47" s="20"/>
      <c r="X47" s="19"/>
      <c r="Y47" s="19"/>
      <c r="Z47" s="20"/>
      <c r="AA47" s="19"/>
      <c r="AB47" s="19"/>
      <c r="AC47" s="20"/>
    </row>
    <row r="48" spans="1:29" ht="0.75" hidden="1" customHeight="1">
      <c r="A48" s="21" t="s">
        <v>12</v>
      </c>
      <c r="B48" s="18">
        <v>1975</v>
      </c>
      <c r="C48" s="19">
        <v>2586</v>
      </c>
      <c r="D48" s="19"/>
      <c r="E48" s="20">
        <f t="shared" ref="E48:E84" si="16">IF(C10=0,0,C48/C10)</f>
        <v>0.56425921885228014</v>
      </c>
      <c r="F48" s="19">
        <v>132</v>
      </c>
      <c r="G48" s="19"/>
      <c r="H48" s="20">
        <f t="shared" ref="H48:H84" si="17">IF(F10=0,0,F48/F10)</f>
        <v>0.39169139465875369</v>
      </c>
      <c r="I48" s="19">
        <v>41</v>
      </c>
      <c r="J48" s="19"/>
      <c r="K48" s="20">
        <f t="shared" ref="K48:K84" si="18">IF(I10=0,0,I48/I10)</f>
        <v>0.52564102564102566</v>
      </c>
      <c r="L48" s="19">
        <v>4</v>
      </c>
      <c r="M48" s="19"/>
      <c r="N48" s="20">
        <f t="shared" ref="N48:N84" si="19">IF(L10=0,0,L48/L10)</f>
        <v>0.30769230769230771</v>
      </c>
      <c r="O48" s="19">
        <v>4</v>
      </c>
      <c r="P48" s="19"/>
      <c r="Q48" s="20">
        <f t="shared" ref="Q48:Q84" si="20">IF(O10=0,0,O48/O10)</f>
        <v>0.30769230769230771</v>
      </c>
      <c r="R48" s="19">
        <v>20</v>
      </c>
      <c r="S48" s="19"/>
      <c r="T48" s="20">
        <f t="shared" ref="T48:T84" si="21">IF(R10=0,0,R48/R10)</f>
        <v>0.38461538461538464</v>
      </c>
      <c r="U48" s="19">
        <v>20</v>
      </c>
      <c r="V48" s="19"/>
      <c r="W48" s="20">
        <f t="shared" ref="W48:W84" si="22">IF(U10=0,0,U48/U10)</f>
        <v>0.38461538461538464</v>
      </c>
      <c r="X48" s="19">
        <v>2387</v>
      </c>
      <c r="Y48" s="19"/>
      <c r="Z48" s="20">
        <f t="shared" ref="Z48:Z84" si="23">IF(X10=0,0,X48/X10)</f>
        <v>0.59289617486338797</v>
      </c>
      <c r="AA48" s="19">
        <v>2</v>
      </c>
      <c r="AB48" s="19"/>
      <c r="AC48" s="20">
        <f t="shared" ref="AC48:AC84" si="24">IF(AA10=0,0,AA48/AA10)</f>
        <v>2.5974025974025976E-2</v>
      </c>
    </row>
    <row r="49" spans="1:29" ht="16.5" hidden="1">
      <c r="A49" s="21" t="s">
        <v>13</v>
      </c>
      <c r="B49" s="18">
        <v>1976</v>
      </c>
      <c r="C49" s="19">
        <v>2808</v>
      </c>
      <c r="D49" s="19"/>
      <c r="E49" s="20">
        <f t="shared" si="16"/>
        <v>0.63890784982935156</v>
      </c>
      <c r="F49" s="19">
        <v>113</v>
      </c>
      <c r="G49" s="19"/>
      <c r="H49" s="20">
        <f t="shared" si="17"/>
        <v>0.43798449612403101</v>
      </c>
      <c r="I49" s="19">
        <v>43</v>
      </c>
      <c r="J49" s="19"/>
      <c r="K49" s="20">
        <f t="shared" si="18"/>
        <v>0.671875</v>
      </c>
      <c r="L49" s="19">
        <v>1</v>
      </c>
      <c r="M49" s="19"/>
      <c r="N49" s="20">
        <f t="shared" si="19"/>
        <v>0.125</v>
      </c>
      <c r="O49" s="19">
        <v>1</v>
      </c>
      <c r="P49" s="19"/>
      <c r="Q49" s="20">
        <f t="shared" si="20"/>
        <v>0.125</v>
      </c>
      <c r="R49" s="19">
        <v>30</v>
      </c>
      <c r="S49" s="19"/>
      <c r="T49" s="20">
        <f t="shared" si="21"/>
        <v>0.52631578947368418</v>
      </c>
      <c r="U49" s="19">
        <v>30</v>
      </c>
      <c r="V49" s="19"/>
      <c r="W49" s="20">
        <f t="shared" si="22"/>
        <v>0.52631578947368418</v>
      </c>
      <c r="X49" s="19">
        <v>2614</v>
      </c>
      <c r="Y49" s="19"/>
      <c r="Z49" s="20">
        <f t="shared" si="23"/>
        <v>0.65546639919759275</v>
      </c>
      <c r="AA49" s="19">
        <v>7</v>
      </c>
      <c r="AB49" s="19"/>
      <c r="AC49" s="20">
        <f t="shared" si="24"/>
        <v>0.35</v>
      </c>
    </row>
    <row r="50" spans="1:29" ht="15.75" hidden="1">
      <c r="A50" s="22"/>
      <c r="B50" s="18">
        <v>1977</v>
      </c>
      <c r="C50" s="19">
        <v>2900</v>
      </c>
      <c r="D50" s="19"/>
      <c r="E50" s="20">
        <f t="shared" si="16"/>
        <v>0.66270566727605118</v>
      </c>
      <c r="F50" s="19">
        <v>134</v>
      </c>
      <c r="G50" s="19"/>
      <c r="H50" s="20">
        <f t="shared" si="17"/>
        <v>0.47183098591549294</v>
      </c>
      <c r="I50" s="23">
        <v>53</v>
      </c>
      <c r="J50" s="24"/>
      <c r="K50" s="20">
        <f t="shared" si="18"/>
        <v>0.61627906976744184</v>
      </c>
      <c r="L50" s="19">
        <v>7</v>
      </c>
      <c r="M50" s="19"/>
      <c r="N50" s="20">
        <f t="shared" si="19"/>
        <v>0.4375</v>
      </c>
      <c r="O50" s="19">
        <v>7</v>
      </c>
      <c r="P50" s="19"/>
      <c r="Q50" s="20">
        <f t="shared" si="20"/>
        <v>0.4375</v>
      </c>
      <c r="R50" s="19">
        <v>27</v>
      </c>
      <c r="S50" s="19"/>
      <c r="T50" s="20">
        <f t="shared" si="21"/>
        <v>0.55102040816326525</v>
      </c>
      <c r="U50" s="19">
        <v>27</v>
      </c>
      <c r="V50" s="19"/>
      <c r="W50" s="20">
        <f t="shared" si="22"/>
        <v>0.55102040816326525</v>
      </c>
      <c r="X50" s="19">
        <v>2675</v>
      </c>
      <c r="Y50" s="19"/>
      <c r="Z50" s="20">
        <f t="shared" si="23"/>
        <v>0.68100814663951115</v>
      </c>
      <c r="AA50" s="19">
        <v>4</v>
      </c>
      <c r="AB50" s="19"/>
      <c r="AC50" s="20">
        <f t="shared" si="24"/>
        <v>0.30769230769230771</v>
      </c>
    </row>
    <row r="51" spans="1:29" ht="16.5" hidden="1">
      <c r="A51" s="21"/>
      <c r="B51" s="18">
        <v>1978</v>
      </c>
      <c r="C51" s="19">
        <v>2998</v>
      </c>
      <c r="D51" s="19"/>
      <c r="E51" s="20">
        <f t="shared" si="16"/>
        <v>0.69899743529960368</v>
      </c>
      <c r="F51" s="19">
        <v>149</v>
      </c>
      <c r="G51" s="19"/>
      <c r="H51" s="20">
        <f t="shared" si="17"/>
        <v>0.55185185185185182</v>
      </c>
      <c r="I51" s="19">
        <v>79</v>
      </c>
      <c r="J51" s="19"/>
      <c r="K51" s="20">
        <f t="shared" si="18"/>
        <v>0.79</v>
      </c>
      <c r="L51" s="19">
        <v>16</v>
      </c>
      <c r="M51" s="19"/>
      <c r="N51" s="20">
        <f t="shared" si="19"/>
        <v>0.66666666666666663</v>
      </c>
      <c r="O51" s="19">
        <v>16</v>
      </c>
      <c r="P51" s="19"/>
      <c r="Q51" s="20">
        <f t="shared" si="20"/>
        <v>0.66666666666666663</v>
      </c>
      <c r="R51" s="19">
        <v>28</v>
      </c>
      <c r="S51" s="19"/>
      <c r="T51" s="20">
        <f t="shared" si="21"/>
        <v>0.52830188679245282</v>
      </c>
      <c r="U51" s="19">
        <v>28</v>
      </c>
      <c r="V51" s="19"/>
      <c r="W51" s="20">
        <f t="shared" si="22"/>
        <v>0.52830188679245282</v>
      </c>
      <c r="X51" s="19">
        <v>2722</v>
      </c>
      <c r="Y51" s="19"/>
      <c r="Z51" s="20">
        <f t="shared" si="23"/>
        <v>0.7114479874542603</v>
      </c>
      <c r="AA51" s="19">
        <v>4</v>
      </c>
      <c r="AB51" s="19"/>
      <c r="AC51" s="20">
        <f t="shared" si="24"/>
        <v>0.25</v>
      </c>
    </row>
    <row r="52" spans="1:29" ht="16.5" hidden="1">
      <c r="A52" s="21"/>
      <c r="B52" s="18">
        <v>1979</v>
      </c>
      <c r="C52" s="19">
        <v>2913</v>
      </c>
      <c r="D52" s="19"/>
      <c r="E52" s="20">
        <f t="shared" si="16"/>
        <v>0.69373660395332226</v>
      </c>
      <c r="F52" s="19">
        <v>101</v>
      </c>
      <c r="G52" s="19"/>
      <c r="H52" s="20">
        <f t="shared" si="17"/>
        <v>0.49753694581280788</v>
      </c>
      <c r="I52" s="19">
        <v>86</v>
      </c>
      <c r="J52" s="19"/>
      <c r="K52" s="20">
        <f t="shared" si="18"/>
        <v>0.63235294117647056</v>
      </c>
      <c r="L52" s="19">
        <v>10</v>
      </c>
      <c r="M52" s="19"/>
      <c r="N52" s="20">
        <f t="shared" si="19"/>
        <v>0.625</v>
      </c>
      <c r="O52" s="19">
        <v>10</v>
      </c>
      <c r="P52" s="19"/>
      <c r="Q52" s="20">
        <f t="shared" si="20"/>
        <v>0.625</v>
      </c>
      <c r="R52" s="19">
        <v>18</v>
      </c>
      <c r="S52" s="19"/>
      <c r="T52" s="20">
        <f t="shared" si="21"/>
        <v>0.42857142857142855</v>
      </c>
      <c r="U52" s="19">
        <v>18</v>
      </c>
      <c r="V52" s="19"/>
      <c r="W52" s="20">
        <f t="shared" si="22"/>
        <v>0.42857142857142855</v>
      </c>
      <c r="X52" s="19">
        <v>2689</v>
      </c>
      <c r="Y52" s="19"/>
      <c r="Z52" s="20">
        <f t="shared" si="23"/>
        <v>0.7109994711792702</v>
      </c>
      <c r="AA52" s="19">
        <v>9</v>
      </c>
      <c r="AB52" s="19"/>
      <c r="AC52" s="20">
        <f t="shared" si="24"/>
        <v>0.45</v>
      </c>
    </row>
    <row r="53" spans="1:29" ht="15.75" hidden="1">
      <c r="A53"/>
      <c r="B53" s="18">
        <v>1980</v>
      </c>
      <c r="C53" s="19">
        <v>3144</v>
      </c>
      <c r="D53" s="19"/>
      <c r="E53" s="20">
        <f t="shared" si="16"/>
        <v>0.71131221719457016</v>
      </c>
      <c r="F53" s="19">
        <v>103</v>
      </c>
      <c r="G53" s="19"/>
      <c r="H53" s="20">
        <f t="shared" si="17"/>
        <v>0.56593406593406592</v>
      </c>
      <c r="I53" s="19">
        <v>102</v>
      </c>
      <c r="J53" s="19"/>
      <c r="K53" s="20">
        <f t="shared" si="18"/>
        <v>0.71328671328671334</v>
      </c>
      <c r="L53" s="19">
        <v>13</v>
      </c>
      <c r="M53" s="19"/>
      <c r="N53" s="20">
        <f t="shared" si="19"/>
        <v>0.59090909090909094</v>
      </c>
      <c r="O53" s="19">
        <v>13</v>
      </c>
      <c r="P53" s="19"/>
      <c r="Q53" s="20">
        <f t="shared" si="20"/>
        <v>0.59090909090909094</v>
      </c>
      <c r="R53" s="19">
        <v>23</v>
      </c>
      <c r="S53" s="19"/>
      <c r="T53" s="20">
        <f t="shared" si="21"/>
        <v>0.48936170212765956</v>
      </c>
      <c r="U53" s="19">
        <v>23</v>
      </c>
      <c r="V53" s="19"/>
      <c r="W53" s="20">
        <f t="shared" si="22"/>
        <v>0.48936170212765956</v>
      </c>
      <c r="X53" s="19">
        <v>2887</v>
      </c>
      <c r="Y53" s="19"/>
      <c r="Z53" s="20">
        <f t="shared" si="23"/>
        <v>0.72138930534732637</v>
      </c>
      <c r="AA53" s="19">
        <v>16</v>
      </c>
      <c r="AB53" s="19"/>
      <c r="AC53" s="20">
        <f t="shared" si="24"/>
        <v>0.66666666666666663</v>
      </c>
    </row>
    <row r="54" spans="1:29" ht="15.75" hidden="1">
      <c r="A54"/>
      <c r="B54" s="18">
        <v>1981</v>
      </c>
      <c r="C54" s="19">
        <v>3144</v>
      </c>
      <c r="D54" s="19"/>
      <c r="E54" s="20">
        <f t="shared" si="16"/>
        <v>0.74326241134751769</v>
      </c>
      <c r="F54" s="19">
        <v>83</v>
      </c>
      <c r="G54" s="19"/>
      <c r="H54" s="20">
        <f t="shared" si="17"/>
        <v>0.43915343915343913</v>
      </c>
      <c r="I54" s="19">
        <v>112</v>
      </c>
      <c r="J54" s="19"/>
      <c r="K54" s="20">
        <f t="shared" si="18"/>
        <v>0.77777777777777779</v>
      </c>
      <c r="L54" s="19">
        <v>8</v>
      </c>
      <c r="M54" s="19"/>
      <c r="N54" s="20">
        <f t="shared" si="19"/>
        <v>0.47058823529411764</v>
      </c>
      <c r="O54" s="19">
        <v>8</v>
      </c>
      <c r="P54" s="19"/>
      <c r="Q54" s="20">
        <f t="shared" si="20"/>
        <v>0.47058823529411764</v>
      </c>
      <c r="R54" s="19">
        <v>36</v>
      </c>
      <c r="S54" s="19"/>
      <c r="T54" s="20">
        <f t="shared" si="21"/>
        <v>0.70588235294117652</v>
      </c>
      <c r="U54" s="19">
        <v>36</v>
      </c>
      <c r="V54" s="19"/>
      <c r="W54" s="20">
        <f t="shared" si="22"/>
        <v>0.70588235294117652</v>
      </c>
      <c r="X54" s="19">
        <v>2891</v>
      </c>
      <c r="Y54" s="19"/>
      <c r="Z54" s="20">
        <f t="shared" si="23"/>
        <v>0.75939059627002892</v>
      </c>
      <c r="AA54" s="19">
        <v>14</v>
      </c>
      <c r="AB54" s="19"/>
      <c r="AC54" s="20">
        <f t="shared" si="24"/>
        <v>0.63636363636363635</v>
      </c>
    </row>
    <row r="55" spans="1:29" ht="15.75" hidden="1">
      <c r="B55" s="18">
        <v>1982</v>
      </c>
      <c r="C55" s="19">
        <v>3250</v>
      </c>
      <c r="D55" s="19"/>
      <c r="E55" s="20">
        <f t="shared" si="16"/>
        <v>0.7516188714153561</v>
      </c>
      <c r="F55" s="19">
        <v>118</v>
      </c>
      <c r="G55" s="19"/>
      <c r="H55" s="20">
        <f t="shared" si="17"/>
        <v>0.5539906103286385</v>
      </c>
      <c r="I55" s="19">
        <v>134</v>
      </c>
      <c r="J55" s="19"/>
      <c r="K55" s="20">
        <f t="shared" si="18"/>
        <v>0.783625730994152</v>
      </c>
      <c r="L55" s="19">
        <v>6</v>
      </c>
      <c r="M55" s="19"/>
      <c r="N55" s="20">
        <f t="shared" si="19"/>
        <v>0.6</v>
      </c>
      <c r="O55" s="19">
        <v>6</v>
      </c>
      <c r="P55" s="19"/>
      <c r="Q55" s="20">
        <f t="shared" si="20"/>
        <v>0.6</v>
      </c>
      <c r="R55" s="19">
        <v>26</v>
      </c>
      <c r="S55" s="19"/>
      <c r="T55" s="20">
        <f t="shared" si="21"/>
        <v>0.56521739130434778</v>
      </c>
      <c r="U55" s="19">
        <v>26</v>
      </c>
      <c r="V55" s="19"/>
      <c r="W55" s="20">
        <f t="shared" si="22"/>
        <v>0.56521739130434778</v>
      </c>
      <c r="X55" s="19">
        <v>2963</v>
      </c>
      <c r="Y55" s="19"/>
      <c r="Z55" s="20">
        <f t="shared" si="23"/>
        <v>0.76464516129032256</v>
      </c>
      <c r="AA55" s="19">
        <v>3</v>
      </c>
      <c r="AB55" s="19"/>
      <c r="AC55" s="20">
        <f t="shared" si="24"/>
        <v>0.33333333333333331</v>
      </c>
    </row>
    <row r="56" spans="1:29" ht="15.75" hidden="1">
      <c r="B56" s="18">
        <v>1983</v>
      </c>
      <c r="C56" s="19">
        <v>3334</v>
      </c>
      <c r="D56" s="19"/>
      <c r="E56" s="20">
        <f t="shared" si="16"/>
        <v>0.76962142197599259</v>
      </c>
      <c r="F56" s="19">
        <v>96</v>
      </c>
      <c r="G56" s="19"/>
      <c r="H56" s="20">
        <f t="shared" si="17"/>
        <v>0.51063829787234039</v>
      </c>
      <c r="I56" s="19">
        <v>148</v>
      </c>
      <c r="J56" s="19"/>
      <c r="K56" s="20">
        <f t="shared" si="18"/>
        <v>0.73631840796019898</v>
      </c>
      <c r="L56" s="19">
        <v>6</v>
      </c>
      <c r="M56" s="19"/>
      <c r="N56" s="20">
        <f t="shared" si="19"/>
        <v>0.66666666666666663</v>
      </c>
      <c r="O56" s="19">
        <v>6</v>
      </c>
      <c r="P56" s="19"/>
      <c r="Q56" s="20">
        <f t="shared" si="20"/>
        <v>0.66666666666666663</v>
      </c>
      <c r="R56" s="19">
        <v>37</v>
      </c>
      <c r="S56" s="19"/>
      <c r="T56" s="20">
        <f t="shared" si="21"/>
        <v>0.71153846153846156</v>
      </c>
      <c r="U56" s="19">
        <v>37</v>
      </c>
      <c r="V56" s="19"/>
      <c r="W56" s="20">
        <f t="shared" si="22"/>
        <v>0.71153846153846156</v>
      </c>
      <c r="X56" s="19">
        <v>3047</v>
      </c>
      <c r="Y56" s="19"/>
      <c r="Z56" s="20">
        <f t="shared" si="23"/>
        <v>0.78490468830499738</v>
      </c>
      <c r="AA56" s="19">
        <v>0</v>
      </c>
      <c r="AB56" s="19"/>
      <c r="AC56" s="20">
        <f t="shared" si="24"/>
        <v>0</v>
      </c>
    </row>
    <row r="57" spans="1:29" ht="15.75" hidden="1">
      <c r="B57" s="18">
        <v>1984</v>
      </c>
      <c r="C57" s="19">
        <v>3538</v>
      </c>
      <c r="D57" s="19"/>
      <c r="E57" s="20">
        <f t="shared" si="16"/>
        <v>0.7954136690647482</v>
      </c>
      <c r="F57" s="19">
        <v>114</v>
      </c>
      <c r="G57" s="19"/>
      <c r="H57" s="20">
        <f t="shared" si="17"/>
        <v>0.54807692307692313</v>
      </c>
      <c r="I57" s="19">
        <v>204</v>
      </c>
      <c r="J57" s="19"/>
      <c r="K57" s="20">
        <f t="shared" si="18"/>
        <v>0.82591093117408909</v>
      </c>
      <c r="L57" s="19">
        <v>16</v>
      </c>
      <c r="M57" s="19"/>
      <c r="N57" s="20">
        <f t="shared" si="19"/>
        <v>0.72727272727272729</v>
      </c>
      <c r="O57" s="19">
        <v>16</v>
      </c>
      <c r="P57" s="19"/>
      <c r="Q57" s="20">
        <f t="shared" si="20"/>
        <v>0.72727272727272729</v>
      </c>
      <c r="R57" s="19">
        <v>49</v>
      </c>
      <c r="S57" s="19"/>
      <c r="T57" s="20">
        <f t="shared" si="21"/>
        <v>0.64473684210526316</v>
      </c>
      <c r="U57" s="19">
        <v>49</v>
      </c>
      <c r="V57" s="19"/>
      <c r="W57" s="20">
        <f t="shared" si="22"/>
        <v>0.64473684210526316</v>
      </c>
      <c r="X57" s="19">
        <v>3155</v>
      </c>
      <c r="Y57" s="19"/>
      <c r="Z57" s="20">
        <f t="shared" si="23"/>
        <v>0.81001283697047499</v>
      </c>
      <c r="AA57" s="19">
        <v>0</v>
      </c>
      <c r="AB57" s="19"/>
      <c r="AC57" s="20">
        <f t="shared" si="24"/>
        <v>0</v>
      </c>
    </row>
    <row r="58" spans="1:29" ht="15.75" hidden="1">
      <c r="B58" s="18">
        <v>1985</v>
      </c>
      <c r="C58" s="19">
        <v>3606</v>
      </c>
      <c r="D58" s="19"/>
      <c r="E58" s="20">
        <f t="shared" si="16"/>
        <v>0.80833893745796903</v>
      </c>
      <c r="F58" s="19">
        <v>145</v>
      </c>
      <c r="G58" s="19"/>
      <c r="H58" s="20">
        <f t="shared" si="17"/>
        <v>0.625</v>
      </c>
      <c r="I58" s="19">
        <v>225</v>
      </c>
      <c r="J58" s="19"/>
      <c r="K58" s="20">
        <f t="shared" si="18"/>
        <v>0.80645161290322576</v>
      </c>
      <c r="L58" s="19">
        <v>8</v>
      </c>
      <c r="M58" s="19"/>
      <c r="N58" s="20">
        <f t="shared" si="19"/>
        <v>0.5714285714285714</v>
      </c>
      <c r="O58" s="19">
        <v>8</v>
      </c>
      <c r="P58" s="19"/>
      <c r="Q58" s="20">
        <f t="shared" si="20"/>
        <v>0.5714285714285714</v>
      </c>
      <c r="R58" s="19">
        <v>51</v>
      </c>
      <c r="S58" s="19"/>
      <c r="T58" s="20">
        <f t="shared" si="21"/>
        <v>0.6071428571428571</v>
      </c>
      <c r="U58" s="19">
        <v>51</v>
      </c>
      <c r="V58" s="19"/>
      <c r="W58" s="20">
        <f t="shared" si="22"/>
        <v>0.6071428571428571</v>
      </c>
      <c r="X58" s="19">
        <v>3177</v>
      </c>
      <c r="Y58" s="19"/>
      <c r="Z58" s="20">
        <f t="shared" si="23"/>
        <v>0.82476635514018692</v>
      </c>
      <c r="AA58" s="19">
        <v>0</v>
      </c>
      <c r="AB58" s="19"/>
      <c r="AC58" s="20">
        <f t="shared" si="24"/>
        <v>0</v>
      </c>
    </row>
    <row r="59" spans="1:29" ht="16.5" hidden="1">
      <c r="A59" s="21"/>
      <c r="B59" s="18">
        <v>1986</v>
      </c>
      <c r="C59" s="19">
        <v>3919</v>
      </c>
      <c r="D59" s="19"/>
      <c r="E59" s="20">
        <f t="shared" si="16"/>
        <v>0.82731686721553721</v>
      </c>
      <c r="F59" s="19">
        <v>159</v>
      </c>
      <c r="G59" s="19"/>
      <c r="H59" s="20">
        <f t="shared" si="17"/>
        <v>0.57818181818181813</v>
      </c>
      <c r="I59" s="19">
        <v>251</v>
      </c>
      <c r="J59" s="19"/>
      <c r="K59" s="20">
        <f t="shared" si="18"/>
        <v>0.84511784511784516</v>
      </c>
      <c r="L59" s="19">
        <v>12</v>
      </c>
      <c r="M59" s="19"/>
      <c r="N59" s="20">
        <f t="shared" si="19"/>
        <v>0.63157894736842102</v>
      </c>
      <c r="O59" s="19">
        <v>12</v>
      </c>
      <c r="P59" s="19"/>
      <c r="Q59" s="20">
        <f t="shared" si="20"/>
        <v>0.63157894736842102</v>
      </c>
      <c r="R59" s="19">
        <v>78</v>
      </c>
      <c r="S59" s="19"/>
      <c r="T59" s="20">
        <f t="shared" si="21"/>
        <v>0.70270270270270274</v>
      </c>
      <c r="U59" s="19">
        <v>78</v>
      </c>
      <c r="V59" s="19"/>
      <c r="W59" s="20">
        <f t="shared" si="22"/>
        <v>0.70270270270270274</v>
      </c>
      <c r="X59" s="19">
        <v>3419</v>
      </c>
      <c r="Y59" s="19"/>
      <c r="Z59" s="20">
        <f t="shared" si="23"/>
        <v>0.84754586018839861</v>
      </c>
      <c r="AA59" s="19">
        <v>0</v>
      </c>
      <c r="AB59" s="19"/>
      <c r="AC59" s="20">
        <f t="shared" si="24"/>
        <v>0</v>
      </c>
    </row>
    <row r="60" spans="1:29" ht="16.5" hidden="1">
      <c r="A60" s="21"/>
      <c r="B60" s="18">
        <v>1987</v>
      </c>
      <c r="C60" s="19">
        <v>3850</v>
      </c>
      <c r="D60" s="19"/>
      <c r="E60" s="20">
        <f t="shared" si="16"/>
        <v>0.82706766917293228</v>
      </c>
      <c r="F60" s="19">
        <v>149</v>
      </c>
      <c r="G60" s="19"/>
      <c r="H60" s="20">
        <f t="shared" si="17"/>
        <v>0.59599999999999997</v>
      </c>
      <c r="I60" s="19">
        <v>325</v>
      </c>
      <c r="J60" s="19"/>
      <c r="K60" s="20">
        <f t="shared" si="18"/>
        <v>0.85526315789473684</v>
      </c>
      <c r="L60" s="19">
        <v>8</v>
      </c>
      <c r="M60" s="19"/>
      <c r="N60" s="20">
        <f t="shared" si="19"/>
        <v>0.53333333333333333</v>
      </c>
      <c r="O60" s="19">
        <v>8</v>
      </c>
      <c r="P60" s="19"/>
      <c r="Q60" s="20">
        <f t="shared" si="20"/>
        <v>0.53333333333333333</v>
      </c>
      <c r="R60" s="19">
        <v>77</v>
      </c>
      <c r="S60" s="19"/>
      <c r="T60" s="20">
        <f t="shared" si="21"/>
        <v>0.66956521739130437</v>
      </c>
      <c r="U60" s="19">
        <v>77</v>
      </c>
      <c r="V60" s="19"/>
      <c r="W60" s="20">
        <f t="shared" si="22"/>
        <v>0.66956521739130437</v>
      </c>
      <c r="X60" s="19">
        <v>3282</v>
      </c>
      <c r="Y60" s="19"/>
      <c r="Z60" s="20">
        <f t="shared" si="23"/>
        <v>0.84587628865979381</v>
      </c>
      <c r="AA60" s="19">
        <v>9</v>
      </c>
      <c r="AB60" s="19"/>
      <c r="AC60" s="20">
        <f t="shared" si="24"/>
        <v>0.6</v>
      </c>
    </row>
    <row r="61" spans="1:29" ht="16.5" hidden="1">
      <c r="A61" s="21"/>
      <c r="B61" s="18">
        <v>1988</v>
      </c>
      <c r="C61" s="19">
        <v>3771</v>
      </c>
      <c r="D61" s="19"/>
      <c r="E61" s="20">
        <f t="shared" si="16"/>
        <v>0.82860909690177986</v>
      </c>
      <c r="F61" s="19">
        <v>195</v>
      </c>
      <c r="G61" s="19"/>
      <c r="H61" s="20">
        <f t="shared" si="17"/>
        <v>0.65436241610738255</v>
      </c>
      <c r="I61" s="19">
        <v>360</v>
      </c>
      <c r="J61" s="19"/>
      <c r="K61" s="20">
        <f t="shared" si="18"/>
        <v>0.84905660377358494</v>
      </c>
      <c r="L61" s="19">
        <v>20</v>
      </c>
      <c r="M61" s="19"/>
      <c r="N61" s="20">
        <f t="shared" si="19"/>
        <v>0.66666666666666663</v>
      </c>
      <c r="O61" s="19">
        <v>20</v>
      </c>
      <c r="P61" s="19"/>
      <c r="Q61" s="20">
        <f t="shared" si="20"/>
        <v>0.66666666666666663</v>
      </c>
      <c r="R61" s="19">
        <v>121</v>
      </c>
      <c r="S61" s="19"/>
      <c r="T61" s="20">
        <f t="shared" si="21"/>
        <v>0.6875</v>
      </c>
      <c r="U61" s="19">
        <v>121</v>
      </c>
      <c r="V61" s="19"/>
      <c r="W61" s="20">
        <f t="shared" si="22"/>
        <v>0.6875</v>
      </c>
      <c r="X61" s="19">
        <v>3052</v>
      </c>
      <c r="Y61" s="19"/>
      <c r="Z61" s="20">
        <f t="shared" si="23"/>
        <v>0.84824902723735407</v>
      </c>
      <c r="AA61" s="19">
        <v>23</v>
      </c>
      <c r="AB61" s="19"/>
      <c r="AC61" s="20">
        <f t="shared" si="24"/>
        <v>0.92</v>
      </c>
    </row>
    <row r="62" spans="1:29" ht="15.75" hidden="1">
      <c r="B62" s="18">
        <v>1989</v>
      </c>
      <c r="C62" s="19">
        <v>3881</v>
      </c>
      <c r="D62" s="19"/>
      <c r="E62" s="20">
        <f t="shared" si="16"/>
        <v>0.82154953429297206</v>
      </c>
      <c r="F62" s="19">
        <v>159</v>
      </c>
      <c r="G62" s="19"/>
      <c r="H62" s="20">
        <f t="shared" si="17"/>
        <v>0.62109375</v>
      </c>
      <c r="I62" s="19">
        <v>388</v>
      </c>
      <c r="J62" s="19"/>
      <c r="K62" s="20">
        <f t="shared" si="18"/>
        <v>0.83261802575107291</v>
      </c>
      <c r="L62" s="19">
        <v>18</v>
      </c>
      <c r="M62" s="19"/>
      <c r="N62" s="20">
        <f t="shared" si="19"/>
        <v>0.75</v>
      </c>
      <c r="O62" s="19">
        <v>18</v>
      </c>
      <c r="P62" s="19"/>
      <c r="Q62" s="20">
        <f t="shared" si="20"/>
        <v>0.75</v>
      </c>
      <c r="R62" s="19">
        <v>125</v>
      </c>
      <c r="S62" s="19"/>
      <c r="T62" s="20">
        <f t="shared" si="21"/>
        <v>0.76219512195121952</v>
      </c>
      <c r="U62" s="19">
        <v>125</v>
      </c>
      <c r="V62" s="19"/>
      <c r="W62" s="20">
        <f t="shared" si="22"/>
        <v>0.76219512195121952</v>
      </c>
      <c r="X62" s="19">
        <v>3074</v>
      </c>
      <c r="Y62" s="19"/>
      <c r="Z62" s="20">
        <f t="shared" si="23"/>
        <v>0.83714596949891062</v>
      </c>
      <c r="AA62" s="19">
        <v>117</v>
      </c>
      <c r="AB62" s="19"/>
      <c r="AC62" s="20">
        <f t="shared" si="24"/>
        <v>0.823943661971831</v>
      </c>
    </row>
    <row r="63" spans="1:29" ht="15.75" hidden="1">
      <c r="B63" s="18">
        <v>1990</v>
      </c>
      <c r="C63" s="19">
        <v>3757</v>
      </c>
      <c r="D63" s="19"/>
      <c r="E63" s="20">
        <f t="shared" si="16"/>
        <v>0.80795698924731185</v>
      </c>
      <c r="F63" s="19">
        <v>196</v>
      </c>
      <c r="G63" s="19"/>
      <c r="H63" s="20">
        <f t="shared" si="17"/>
        <v>0.5490196078431373</v>
      </c>
      <c r="I63" s="19">
        <v>365</v>
      </c>
      <c r="J63" s="19"/>
      <c r="K63" s="20">
        <f t="shared" si="18"/>
        <v>0.81838565022421528</v>
      </c>
      <c r="L63" s="19">
        <v>14</v>
      </c>
      <c r="M63" s="19"/>
      <c r="N63" s="20">
        <f t="shared" si="19"/>
        <v>0.7</v>
      </c>
      <c r="O63" s="19">
        <v>14</v>
      </c>
      <c r="P63" s="19"/>
      <c r="Q63" s="20">
        <f t="shared" si="20"/>
        <v>0.7</v>
      </c>
      <c r="R63" s="19">
        <v>153</v>
      </c>
      <c r="S63" s="19"/>
      <c r="T63" s="20">
        <f t="shared" si="21"/>
        <v>0.73557692307692313</v>
      </c>
      <c r="U63" s="19">
        <v>153</v>
      </c>
      <c r="V63" s="19"/>
      <c r="W63" s="20">
        <f t="shared" si="22"/>
        <v>0.73557692307692313</v>
      </c>
      <c r="X63" s="19">
        <v>2878</v>
      </c>
      <c r="Y63" s="19"/>
      <c r="Z63" s="20">
        <f t="shared" si="23"/>
        <v>0.83541364296081277</v>
      </c>
      <c r="AA63" s="19">
        <v>151</v>
      </c>
      <c r="AB63" s="19"/>
      <c r="AC63" s="20">
        <f t="shared" si="24"/>
        <v>0.86781609195402298</v>
      </c>
    </row>
    <row r="64" spans="1:29" ht="15.75" hidden="1">
      <c r="B64" s="18">
        <v>1991</v>
      </c>
      <c r="C64" s="19">
        <v>3763</v>
      </c>
      <c r="D64" s="19"/>
      <c r="E64" s="20">
        <f t="shared" si="16"/>
        <v>0.79690808979246086</v>
      </c>
      <c r="F64" s="19">
        <v>214</v>
      </c>
      <c r="G64" s="19"/>
      <c r="H64" s="20">
        <f t="shared" si="17"/>
        <v>0.59279778393351801</v>
      </c>
      <c r="I64" s="19">
        <v>459</v>
      </c>
      <c r="J64" s="19"/>
      <c r="K64" s="20">
        <f t="shared" si="18"/>
        <v>0.83454545454545459</v>
      </c>
      <c r="L64" s="19">
        <v>26</v>
      </c>
      <c r="M64" s="19"/>
      <c r="N64" s="20">
        <f t="shared" si="19"/>
        <v>0.70270270270270274</v>
      </c>
      <c r="O64" s="19">
        <v>26</v>
      </c>
      <c r="P64" s="19"/>
      <c r="Q64" s="20">
        <f t="shared" si="20"/>
        <v>0.70270270270270274</v>
      </c>
      <c r="R64" s="19">
        <v>132</v>
      </c>
      <c r="S64" s="19"/>
      <c r="T64" s="20">
        <f t="shared" si="21"/>
        <v>0.61395348837209307</v>
      </c>
      <c r="U64" s="19">
        <v>132</v>
      </c>
      <c r="V64" s="19"/>
      <c r="W64" s="20">
        <f t="shared" si="22"/>
        <v>0.61395348837209307</v>
      </c>
      <c r="X64" s="19">
        <v>2822</v>
      </c>
      <c r="Y64" s="19"/>
      <c r="Z64" s="20">
        <f t="shared" si="23"/>
        <v>0.82538754021643757</v>
      </c>
      <c r="AA64" s="19">
        <v>110</v>
      </c>
      <c r="AB64" s="19"/>
      <c r="AC64" s="20">
        <f t="shared" si="24"/>
        <v>0.7857142857142857</v>
      </c>
    </row>
    <row r="65" spans="1:29" ht="15.75" hidden="1">
      <c r="B65" s="18">
        <v>1992</v>
      </c>
      <c r="C65" s="19">
        <v>3914</v>
      </c>
      <c r="D65" s="19"/>
      <c r="E65" s="20">
        <f t="shared" si="16"/>
        <v>0.81405990016638941</v>
      </c>
      <c r="F65" s="19">
        <v>210</v>
      </c>
      <c r="G65" s="19"/>
      <c r="H65" s="20">
        <f t="shared" si="17"/>
        <v>0.57065217391304346</v>
      </c>
      <c r="I65" s="19">
        <v>444</v>
      </c>
      <c r="J65" s="19"/>
      <c r="K65" s="20">
        <f t="shared" si="18"/>
        <v>0.81467889908256885</v>
      </c>
      <c r="L65" s="19">
        <v>24</v>
      </c>
      <c r="M65" s="19"/>
      <c r="N65" s="20">
        <f t="shared" si="19"/>
        <v>0.54545454545454541</v>
      </c>
      <c r="O65" s="19">
        <v>24</v>
      </c>
      <c r="P65" s="19"/>
      <c r="Q65" s="20">
        <f t="shared" si="20"/>
        <v>0.54545454545454541</v>
      </c>
      <c r="R65" s="19">
        <v>185</v>
      </c>
      <c r="S65" s="19"/>
      <c r="T65" s="20">
        <f t="shared" si="21"/>
        <v>0.70610687022900764</v>
      </c>
      <c r="U65" s="19">
        <v>185</v>
      </c>
      <c r="V65" s="19"/>
      <c r="W65" s="20">
        <f t="shared" si="22"/>
        <v>0.70610687022900764</v>
      </c>
      <c r="X65" s="19">
        <v>2918</v>
      </c>
      <c r="Y65" s="19"/>
      <c r="Z65" s="20">
        <f t="shared" si="23"/>
        <v>0.85097696121318167</v>
      </c>
      <c r="AA65" s="19">
        <v>133</v>
      </c>
      <c r="AB65" s="19"/>
      <c r="AC65" s="20">
        <f t="shared" si="24"/>
        <v>0.83125000000000004</v>
      </c>
    </row>
    <row r="66" spans="1:29" ht="15.75" hidden="1">
      <c r="B66" s="18">
        <v>1993</v>
      </c>
      <c r="C66" s="34">
        <v>3869</v>
      </c>
      <c r="D66" s="19"/>
      <c r="E66" s="20">
        <f t="shared" si="16"/>
        <v>0.80020682523267839</v>
      </c>
      <c r="F66" s="34">
        <v>213</v>
      </c>
      <c r="G66" s="19"/>
      <c r="H66" s="20">
        <f t="shared" si="17"/>
        <v>0.52078239608801957</v>
      </c>
      <c r="I66" s="34">
        <v>506</v>
      </c>
      <c r="J66" s="19"/>
      <c r="K66" s="20">
        <f t="shared" si="18"/>
        <v>0.85472972972972971</v>
      </c>
      <c r="L66" s="34">
        <v>17</v>
      </c>
      <c r="M66" s="19"/>
      <c r="N66" s="20">
        <f t="shared" si="19"/>
        <v>0.47222222222222221</v>
      </c>
      <c r="O66" s="34">
        <v>17</v>
      </c>
      <c r="P66" s="19"/>
      <c r="Q66" s="20">
        <f t="shared" si="20"/>
        <v>0.47222222222222221</v>
      </c>
      <c r="R66" s="34">
        <v>170</v>
      </c>
      <c r="S66" s="19"/>
      <c r="T66" s="20">
        <f t="shared" si="21"/>
        <v>0.65637065637065639</v>
      </c>
      <c r="U66" s="34">
        <v>170</v>
      </c>
      <c r="V66" s="19"/>
      <c r="W66" s="20">
        <f t="shared" si="22"/>
        <v>0.65637065637065639</v>
      </c>
      <c r="X66" s="34">
        <v>2838</v>
      </c>
      <c r="Y66" s="19"/>
      <c r="Z66" s="20">
        <f t="shared" si="23"/>
        <v>0.83766233766233766</v>
      </c>
      <c r="AA66" s="34">
        <v>125</v>
      </c>
      <c r="AB66" s="19"/>
      <c r="AC66" s="20">
        <f t="shared" si="24"/>
        <v>0.82781456953642385</v>
      </c>
    </row>
    <row r="67" spans="1:29" ht="0.75" hidden="1" customHeight="1">
      <c r="B67" s="18">
        <v>1994</v>
      </c>
      <c r="C67" s="34">
        <v>3830</v>
      </c>
      <c r="D67" s="19"/>
      <c r="E67" s="20">
        <f t="shared" si="16"/>
        <v>0.80159062369192136</v>
      </c>
      <c r="F67" s="34">
        <v>219</v>
      </c>
      <c r="G67" s="19"/>
      <c r="H67" s="20">
        <f t="shared" si="17"/>
        <v>0.50930232558139532</v>
      </c>
      <c r="I67" s="34">
        <v>521</v>
      </c>
      <c r="J67" s="19"/>
      <c r="K67" s="20">
        <f t="shared" si="18"/>
        <v>0.82829888712241651</v>
      </c>
      <c r="L67" s="34">
        <v>24</v>
      </c>
      <c r="M67" s="19"/>
      <c r="N67" s="20">
        <f t="shared" si="19"/>
        <v>0.64864864864864868</v>
      </c>
      <c r="O67" s="34">
        <v>24</v>
      </c>
      <c r="P67" s="19"/>
      <c r="Q67" s="20">
        <f t="shared" si="20"/>
        <v>0.64864864864864868</v>
      </c>
      <c r="R67" s="34">
        <v>163</v>
      </c>
      <c r="S67" s="19"/>
      <c r="T67" s="20">
        <f t="shared" si="21"/>
        <v>0.65461847389558236</v>
      </c>
      <c r="U67" s="34">
        <v>163</v>
      </c>
      <c r="V67" s="19"/>
      <c r="W67" s="20">
        <f t="shared" si="22"/>
        <v>0.65461847389558236</v>
      </c>
      <c r="X67" s="34">
        <v>2747</v>
      </c>
      <c r="Y67" s="19"/>
      <c r="Z67" s="20">
        <f t="shared" si="23"/>
        <v>0.8465331278890601</v>
      </c>
      <c r="AA67" s="34">
        <v>156</v>
      </c>
      <c r="AB67" s="19"/>
      <c r="AC67" s="20">
        <f t="shared" si="24"/>
        <v>0.82978723404255317</v>
      </c>
    </row>
    <row r="68" spans="1:29" ht="15.75" hidden="1">
      <c r="B68" s="18">
        <v>1995</v>
      </c>
      <c r="C68" s="34">
        <v>4033</v>
      </c>
      <c r="D68" s="19"/>
      <c r="E68" s="20">
        <f t="shared" si="16"/>
        <v>0.80724579663730989</v>
      </c>
      <c r="F68" s="34">
        <v>312</v>
      </c>
      <c r="G68" s="19"/>
      <c r="H68" s="20">
        <f t="shared" si="17"/>
        <v>0.61904761904761907</v>
      </c>
      <c r="I68" s="34">
        <v>500</v>
      </c>
      <c r="J68" s="19"/>
      <c r="K68" s="20">
        <f t="shared" si="18"/>
        <v>0.83333333333333337</v>
      </c>
      <c r="L68" s="34">
        <v>27</v>
      </c>
      <c r="M68" s="19"/>
      <c r="N68" s="20">
        <f t="shared" si="19"/>
        <v>0</v>
      </c>
      <c r="O68" s="34">
        <v>27</v>
      </c>
      <c r="P68" s="19"/>
      <c r="Q68" s="20">
        <f t="shared" si="20"/>
        <v>0.6428571428571429</v>
      </c>
      <c r="R68" s="34">
        <v>164</v>
      </c>
      <c r="S68" s="19"/>
      <c r="T68" s="20">
        <f t="shared" si="21"/>
        <v>0</v>
      </c>
      <c r="U68" s="34">
        <v>164</v>
      </c>
      <c r="V68" s="19"/>
      <c r="W68" s="20">
        <f t="shared" si="22"/>
        <v>0.67489711934156382</v>
      </c>
      <c r="X68" s="34">
        <v>2846</v>
      </c>
      <c r="Y68" s="19"/>
      <c r="Z68" s="20">
        <f t="shared" si="23"/>
        <v>0.84027162680838496</v>
      </c>
      <c r="AA68" s="34">
        <v>184</v>
      </c>
      <c r="AB68" s="19"/>
      <c r="AC68" s="20">
        <f t="shared" si="24"/>
        <v>0.83636363636363631</v>
      </c>
    </row>
    <row r="69" spans="1:29" ht="15.75" hidden="1">
      <c r="B69" s="18">
        <v>1996</v>
      </c>
      <c r="C69" s="34">
        <v>4117</v>
      </c>
      <c r="D69" s="19"/>
      <c r="E69" s="20">
        <f t="shared" si="16"/>
        <v>0.81832637646591133</v>
      </c>
      <c r="F69" s="34">
        <v>274</v>
      </c>
      <c r="G69" s="19"/>
      <c r="H69" s="20">
        <f t="shared" si="17"/>
        <v>0.61711711711711714</v>
      </c>
      <c r="I69" s="34">
        <v>541</v>
      </c>
      <c r="J69" s="19"/>
      <c r="K69" s="20">
        <f t="shared" si="18"/>
        <v>0.83359013867488441</v>
      </c>
      <c r="L69" s="34">
        <v>0</v>
      </c>
      <c r="M69" s="19"/>
      <c r="N69" s="20">
        <f t="shared" si="19"/>
        <v>0</v>
      </c>
      <c r="O69" s="34">
        <v>22</v>
      </c>
      <c r="P69" s="19"/>
      <c r="Q69" s="20">
        <f t="shared" si="20"/>
        <v>0.6875</v>
      </c>
      <c r="R69" s="34">
        <v>0</v>
      </c>
      <c r="S69" s="19"/>
      <c r="T69" s="20">
        <f t="shared" si="21"/>
        <v>0</v>
      </c>
      <c r="U69" s="34">
        <v>169</v>
      </c>
      <c r="V69" s="19"/>
      <c r="W69" s="20">
        <f t="shared" si="22"/>
        <v>0.71308016877637126</v>
      </c>
      <c r="X69" s="34">
        <v>2850</v>
      </c>
      <c r="Y69" s="19"/>
      <c r="Z69" s="20">
        <f t="shared" si="23"/>
        <v>0.85100029859659598</v>
      </c>
      <c r="AA69" s="34">
        <v>261</v>
      </c>
      <c r="AB69" s="19"/>
      <c r="AC69" s="20">
        <f t="shared" si="24"/>
        <v>0.81562500000000004</v>
      </c>
    </row>
    <row r="70" spans="1:29" ht="16.5" hidden="1">
      <c r="A70" s="21"/>
      <c r="B70" s="18">
        <v>1997</v>
      </c>
      <c r="C70" s="34">
        <v>4341</v>
      </c>
      <c r="D70" s="19"/>
      <c r="E70" s="20">
        <f t="shared" si="16"/>
        <v>0.82906799083269667</v>
      </c>
      <c r="F70" s="34">
        <v>239</v>
      </c>
      <c r="G70" s="19"/>
      <c r="H70" s="20">
        <f t="shared" si="17"/>
        <v>0.6081424936386769</v>
      </c>
      <c r="I70" s="34">
        <v>538</v>
      </c>
      <c r="J70" s="19"/>
      <c r="K70" s="20">
        <f t="shared" si="18"/>
        <v>0.84724409448818894</v>
      </c>
      <c r="L70" s="34">
        <v>0</v>
      </c>
      <c r="M70" s="19"/>
      <c r="N70" s="20">
        <f t="shared" si="19"/>
        <v>0</v>
      </c>
      <c r="O70" s="34">
        <v>13</v>
      </c>
      <c r="P70" s="19"/>
      <c r="Q70" s="20">
        <f t="shared" si="20"/>
        <v>0.56521739130434778</v>
      </c>
      <c r="R70" s="34">
        <v>0</v>
      </c>
      <c r="S70" s="19"/>
      <c r="T70" s="20">
        <f t="shared" si="21"/>
        <v>0</v>
      </c>
      <c r="U70" s="34">
        <v>147</v>
      </c>
      <c r="V70" s="19"/>
      <c r="W70" s="20">
        <f t="shared" si="22"/>
        <v>0.73134328358208955</v>
      </c>
      <c r="X70" s="34">
        <v>3114</v>
      </c>
      <c r="Y70" s="19"/>
      <c r="Z70" s="20">
        <f t="shared" si="23"/>
        <v>0.85808762744557732</v>
      </c>
      <c r="AA70" s="34">
        <v>290</v>
      </c>
      <c r="AB70" s="19"/>
      <c r="AC70" s="20">
        <f t="shared" si="24"/>
        <v>0.81690140845070425</v>
      </c>
    </row>
    <row r="71" spans="1:29" ht="0.75" hidden="1" customHeight="1">
      <c r="B71" s="18">
        <v>1998</v>
      </c>
      <c r="C71" s="34">
        <v>4213</v>
      </c>
      <c r="D71" s="19"/>
      <c r="E71" s="20">
        <f t="shared" si="16"/>
        <v>0.84990921928585839</v>
      </c>
      <c r="F71" s="34">
        <v>251</v>
      </c>
      <c r="G71" s="19"/>
      <c r="H71" s="20">
        <f t="shared" si="17"/>
        <v>0.67292225201072386</v>
      </c>
      <c r="I71" s="34">
        <v>546</v>
      </c>
      <c r="J71" s="19"/>
      <c r="K71" s="20">
        <f t="shared" si="18"/>
        <v>0.8666666666666667</v>
      </c>
      <c r="L71" s="34">
        <v>0</v>
      </c>
      <c r="M71" s="19"/>
      <c r="N71" s="20">
        <f t="shared" si="19"/>
        <v>0</v>
      </c>
      <c r="O71" s="34">
        <v>18</v>
      </c>
      <c r="P71" s="19"/>
      <c r="Q71" s="20">
        <f t="shared" si="20"/>
        <v>0.52941176470588236</v>
      </c>
      <c r="R71" s="34">
        <v>0</v>
      </c>
      <c r="S71" s="19"/>
      <c r="T71" s="20">
        <f t="shared" si="21"/>
        <v>0</v>
      </c>
      <c r="U71" s="34">
        <v>169</v>
      </c>
      <c r="V71" s="19"/>
      <c r="W71" s="20">
        <f t="shared" si="22"/>
        <v>0.75784753363228696</v>
      </c>
      <c r="X71" s="34">
        <v>2904</v>
      </c>
      <c r="Y71" s="19"/>
      <c r="Z71" s="20">
        <f t="shared" si="23"/>
        <v>0.87469879518072291</v>
      </c>
      <c r="AA71" s="34">
        <v>325</v>
      </c>
      <c r="AB71" s="19"/>
      <c r="AC71" s="20">
        <f t="shared" si="24"/>
        <v>0.86206896551724133</v>
      </c>
    </row>
    <row r="72" spans="1:29" ht="15.75" hidden="1">
      <c r="B72" s="18">
        <v>1999</v>
      </c>
      <c r="C72" s="34">
        <v>4486</v>
      </c>
      <c r="D72" s="19"/>
      <c r="E72" s="20">
        <f t="shared" si="16"/>
        <v>0.85252755606233377</v>
      </c>
      <c r="F72" s="34">
        <v>236</v>
      </c>
      <c r="G72" s="19"/>
      <c r="H72" s="20">
        <f t="shared" si="17"/>
        <v>0.66855524079320117</v>
      </c>
      <c r="I72" s="34">
        <v>634</v>
      </c>
      <c r="J72" s="19"/>
      <c r="K72" s="20">
        <f t="shared" si="18"/>
        <v>0.86376021798365121</v>
      </c>
      <c r="L72" s="34">
        <v>0</v>
      </c>
      <c r="M72" s="19"/>
      <c r="N72" s="20">
        <f t="shared" si="19"/>
        <v>0</v>
      </c>
      <c r="O72" s="34">
        <v>22</v>
      </c>
      <c r="P72" s="19"/>
      <c r="Q72" s="20">
        <f t="shared" si="20"/>
        <v>0.66666666666666663</v>
      </c>
      <c r="R72" s="34">
        <v>0</v>
      </c>
      <c r="S72" s="19"/>
      <c r="T72" s="20">
        <f t="shared" si="21"/>
        <v>0</v>
      </c>
      <c r="U72" s="34">
        <v>151</v>
      </c>
      <c r="V72" s="19"/>
      <c r="W72" s="20">
        <f t="shared" si="22"/>
        <v>0.77435897435897438</v>
      </c>
      <c r="X72" s="34">
        <v>3144</v>
      </c>
      <c r="Y72" s="19"/>
      <c r="Z72" s="20">
        <f t="shared" si="23"/>
        <v>0.87333333333333329</v>
      </c>
      <c r="AA72" s="34">
        <v>299</v>
      </c>
      <c r="AB72" s="19"/>
      <c r="AC72" s="20">
        <f t="shared" si="24"/>
        <v>0.86167146974063402</v>
      </c>
    </row>
    <row r="73" spans="1:29" ht="0.75" customHeight="1">
      <c r="B73" s="18">
        <v>2000</v>
      </c>
      <c r="C73" s="34">
        <v>4344</v>
      </c>
      <c r="D73" s="19"/>
      <c r="E73" s="20">
        <f t="shared" si="16"/>
        <v>0.85360581646688938</v>
      </c>
      <c r="F73" s="34">
        <v>258</v>
      </c>
      <c r="G73" s="19"/>
      <c r="H73" s="20">
        <f t="shared" si="17"/>
        <v>0.69918699186991873</v>
      </c>
      <c r="I73" s="34">
        <v>666</v>
      </c>
      <c r="J73" s="19"/>
      <c r="K73" s="20">
        <f t="shared" si="18"/>
        <v>0.87862796833773082</v>
      </c>
      <c r="L73" s="34">
        <v>0</v>
      </c>
      <c r="M73" s="19"/>
      <c r="N73" s="20">
        <f t="shared" si="19"/>
        <v>0</v>
      </c>
      <c r="O73" s="34">
        <v>23</v>
      </c>
      <c r="P73" s="19"/>
      <c r="Q73" s="20">
        <f t="shared" si="20"/>
        <v>0.67647058823529416</v>
      </c>
      <c r="R73" s="34">
        <v>0</v>
      </c>
      <c r="S73" s="19"/>
      <c r="T73" s="20">
        <f t="shared" si="21"/>
        <v>0</v>
      </c>
      <c r="U73" s="34">
        <v>199</v>
      </c>
      <c r="V73" s="19"/>
      <c r="W73" s="20">
        <f t="shared" si="22"/>
        <v>0.76245210727969348</v>
      </c>
      <c r="X73" s="34">
        <v>3030</v>
      </c>
      <c r="Y73" s="19"/>
      <c r="Z73" s="20">
        <f t="shared" si="23"/>
        <v>0.87622903412377096</v>
      </c>
      <c r="AA73" s="34">
        <v>168</v>
      </c>
      <c r="AB73" s="19"/>
      <c r="AC73" s="20">
        <f t="shared" si="24"/>
        <v>0.80382775119617222</v>
      </c>
    </row>
    <row r="74" spans="1:29" ht="2.25" customHeight="1">
      <c r="B74" s="18">
        <v>2001</v>
      </c>
      <c r="C74" s="34">
        <v>4498</v>
      </c>
      <c r="D74" s="19"/>
      <c r="E74" s="20">
        <f t="shared" si="16"/>
        <v>0.86466743560169168</v>
      </c>
      <c r="F74" s="34">
        <v>275</v>
      </c>
      <c r="G74" s="19"/>
      <c r="H74" s="20">
        <f t="shared" si="17"/>
        <v>0.67073170731707321</v>
      </c>
      <c r="I74" s="34">
        <v>651</v>
      </c>
      <c r="J74" s="19"/>
      <c r="K74" s="20">
        <f t="shared" si="18"/>
        <v>0.89546079779917465</v>
      </c>
      <c r="L74" s="34">
        <v>0</v>
      </c>
      <c r="M74" s="19"/>
      <c r="N74" s="20">
        <f t="shared" si="19"/>
        <v>0</v>
      </c>
      <c r="O74" s="34">
        <v>34</v>
      </c>
      <c r="P74" s="19"/>
      <c r="Q74" s="20">
        <f t="shared" si="20"/>
        <v>0.75555555555555554</v>
      </c>
      <c r="R74" s="34">
        <v>0</v>
      </c>
      <c r="S74" s="19"/>
      <c r="T74" s="20">
        <f t="shared" si="21"/>
        <v>0</v>
      </c>
      <c r="U74" s="34">
        <v>195</v>
      </c>
      <c r="V74" s="19"/>
      <c r="W74" s="20">
        <f t="shared" si="22"/>
        <v>0.82278481012658233</v>
      </c>
      <c r="X74" s="34">
        <v>3204</v>
      </c>
      <c r="Y74" s="19"/>
      <c r="Z74" s="20">
        <f t="shared" si="23"/>
        <v>0.88581697539397286</v>
      </c>
      <c r="AA74" s="34">
        <v>139</v>
      </c>
      <c r="AB74" s="19"/>
      <c r="AC74" s="20">
        <f t="shared" si="24"/>
        <v>0.83734939759036142</v>
      </c>
    </row>
    <row r="75" spans="1:29" ht="16.5">
      <c r="A75" s="21" t="s">
        <v>12</v>
      </c>
      <c r="B75" s="18">
        <v>2002</v>
      </c>
      <c r="C75" s="39">
        <f t="shared" ref="C75:C84" si="25">SUM(F75,I75,L75,O75,R75,U75,X75,AA75,)</f>
        <v>4201</v>
      </c>
      <c r="D75" s="19"/>
      <c r="E75" s="20">
        <f t="shared" si="16"/>
        <v>0.86156685808039379</v>
      </c>
      <c r="F75" s="34">
        <v>236</v>
      </c>
      <c r="G75" s="19"/>
      <c r="H75" s="20">
        <f t="shared" si="17"/>
        <v>0.66666666666666663</v>
      </c>
      <c r="I75" s="34">
        <v>546</v>
      </c>
      <c r="J75" s="19"/>
      <c r="K75" s="20">
        <f t="shared" si="18"/>
        <v>0.88636363636363635</v>
      </c>
      <c r="L75" s="34">
        <v>0</v>
      </c>
      <c r="M75" s="19"/>
      <c r="N75" s="20">
        <f t="shared" si="19"/>
        <v>0</v>
      </c>
      <c r="O75" s="34">
        <v>41</v>
      </c>
      <c r="P75" s="19"/>
      <c r="Q75" s="20">
        <f t="shared" si="20"/>
        <v>0.83673469387755106</v>
      </c>
      <c r="R75" s="34">
        <v>0</v>
      </c>
      <c r="S75" s="19"/>
      <c r="T75" s="20">
        <f t="shared" si="21"/>
        <v>0</v>
      </c>
      <c r="U75" s="34">
        <v>224</v>
      </c>
      <c r="V75" s="19"/>
      <c r="W75" s="20">
        <f t="shared" si="22"/>
        <v>0.76975945017182135</v>
      </c>
      <c r="X75" s="34">
        <v>3003</v>
      </c>
      <c r="Y75" s="19"/>
      <c r="Z75" s="20">
        <f t="shared" si="23"/>
        <v>0.88531839622641506</v>
      </c>
      <c r="AA75" s="34">
        <v>151</v>
      </c>
      <c r="AB75" s="19"/>
      <c r="AC75" s="20">
        <f t="shared" si="24"/>
        <v>0.86781609195402298</v>
      </c>
    </row>
    <row r="76" spans="1:29" ht="16.5">
      <c r="A76" s="21" t="s">
        <v>13</v>
      </c>
      <c r="B76" s="18">
        <v>2003</v>
      </c>
      <c r="C76" s="39">
        <f t="shared" si="25"/>
        <v>4569</v>
      </c>
      <c r="D76" s="19"/>
      <c r="E76" s="20">
        <f t="shared" si="16"/>
        <v>0.87612655800575268</v>
      </c>
      <c r="F76" s="34">
        <v>239</v>
      </c>
      <c r="G76" s="19"/>
      <c r="H76" s="20">
        <f t="shared" si="17"/>
        <v>0.75394321766561512</v>
      </c>
      <c r="I76" s="34">
        <v>671</v>
      </c>
      <c r="J76" s="19"/>
      <c r="K76" s="20">
        <f t="shared" si="18"/>
        <v>0.89825970548862111</v>
      </c>
      <c r="L76" s="34">
        <v>0</v>
      </c>
      <c r="M76" s="19"/>
      <c r="N76" s="20">
        <f t="shared" si="19"/>
        <v>0</v>
      </c>
      <c r="O76" s="34">
        <v>24</v>
      </c>
      <c r="P76" s="19"/>
      <c r="Q76" s="20">
        <f t="shared" si="20"/>
        <v>0.82758620689655171</v>
      </c>
      <c r="R76" s="34">
        <v>0</v>
      </c>
      <c r="S76" s="19"/>
      <c r="T76" s="20">
        <f t="shared" si="21"/>
        <v>0</v>
      </c>
      <c r="U76" s="34">
        <v>172</v>
      </c>
      <c r="V76" s="19"/>
      <c r="W76" s="20">
        <f t="shared" si="22"/>
        <v>0.7678571428571429</v>
      </c>
      <c r="X76" s="34">
        <v>3317</v>
      </c>
      <c r="Y76" s="19"/>
      <c r="Z76" s="20">
        <f t="shared" si="23"/>
        <v>0.88975321888412018</v>
      </c>
      <c r="AA76" s="34">
        <v>146</v>
      </c>
      <c r="AB76" s="19"/>
      <c r="AC76" s="20">
        <f t="shared" si="24"/>
        <v>0.85882352941176465</v>
      </c>
    </row>
    <row r="77" spans="1:29" ht="16.5">
      <c r="A77" s="21"/>
      <c r="B77" s="18">
        <v>2004</v>
      </c>
      <c r="C77" s="39">
        <f t="shared" si="25"/>
        <v>4910</v>
      </c>
      <c r="D77" s="19"/>
      <c r="E77" s="20">
        <f t="shared" si="16"/>
        <v>0.88708220415537486</v>
      </c>
      <c r="F77" s="34">
        <v>187</v>
      </c>
      <c r="G77" s="19"/>
      <c r="H77" s="20">
        <f t="shared" si="17"/>
        <v>0.7923728813559322</v>
      </c>
      <c r="I77" s="34">
        <v>661</v>
      </c>
      <c r="J77" s="19"/>
      <c r="K77" s="20">
        <f t="shared" si="18"/>
        <v>0.89445196211096079</v>
      </c>
      <c r="L77" s="34">
        <v>0</v>
      </c>
      <c r="M77" s="19"/>
      <c r="N77" s="20">
        <f t="shared" si="19"/>
        <v>0</v>
      </c>
      <c r="O77" s="34">
        <v>42</v>
      </c>
      <c r="P77" s="19"/>
      <c r="Q77" s="20">
        <f t="shared" si="20"/>
        <v>0.84</v>
      </c>
      <c r="R77" s="34">
        <v>0</v>
      </c>
      <c r="S77" s="19"/>
      <c r="T77" s="20">
        <f t="shared" si="21"/>
        <v>0</v>
      </c>
      <c r="U77" s="34">
        <v>189</v>
      </c>
      <c r="V77" s="19"/>
      <c r="W77" s="20">
        <f t="shared" si="22"/>
        <v>0.83628318584070793</v>
      </c>
      <c r="X77" s="34">
        <v>3571</v>
      </c>
      <c r="Y77" s="19"/>
      <c r="Z77" s="20">
        <f t="shared" si="23"/>
        <v>0.89543630892678039</v>
      </c>
      <c r="AA77" s="34">
        <v>260</v>
      </c>
      <c r="AB77" s="19"/>
      <c r="AC77" s="20">
        <f t="shared" si="24"/>
        <v>0.8783783783783784</v>
      </c>
    </row>
    <row r="78" spans="1:29" ht="16.5">
      <c r="A78" s="21"/>
      <c r="B78" s="18">
        <v>2005</v>
      </c>
      <c r="C78" s="39">
        <f t="shared" si="25"/>
        <v>5013</v>
      </c>
      <c r="D78" s="19"/>
      <c r="E78" s="20">
        <f t="shared" si="16"/>
        <v>0.87777972334092103</v>
      </c>
      <c r="F78" s="34">
        <v>203</v>
      </c>
      <c r="G78" s="19"/>
      <c r="H78" s="20">
        <f t="shared" si="17"/>
        <v>0.72499999999999998</v>
      </c>
      <c r="I78" s="34">
        <v>673</v>
      </c>
      <c r="J78" s="19"/>
      <c r="K78" s="20">
        <f t="shared" si="18"/>
        <v>0.89733333333333332</v>
      </c>
      <c r="L78" s="34">
        <v>0</v>
      </c>
      <c r="M78" s="19"/>
      <c r="N78" s="20">
        <f t="shared" si="19"/>
        <v>0</v>
      </c>
      <c r="O78" s="34">
        <v>8</v>
      </c>
      <c r="P78" s="19"/>
      <c r="Q78" s="20">
        <f t="shared" si="20"/>
        <v>0.66666666666666663</v>
      </c>
      <c r="R78" s="34">
        <v>144</v>
      </c>
      <c r="S78" s="19"/>
      <c r="T78" s="20">
        <f t="shared" si="21"/>
        <v>0.84210526315789469</v>
      </c>
      <c r="U78" s="34">
        <v>262</v>
      </c>
      <c r="V78" s="19"/>
      <c r="W78" s="20">
        <f t="shared" si="22"/>
        <v>0.86754966887417218</v>
      </c>
      <c r="X78" s="34">
        <v>3498</v>
      </c>
      <c r="Y78" s="19"/>
      <c r="Z78" s="20">
        <f t="shared" si="23"/>
        <v>0.88804265041888808</v>
      </c>
      <c r="AA78" s="34">
        <v>225</v>
      </c>
      <c r="AB78" s="19"/>
      <c r="AC78" s="20">
        <f t="shared" si="24"/>
        <v>0.8754863813229572</v>
      </c>
    </row>
    <row r="79" spans="1:29" ht="16.5">
      <c r="A79" s="21"/>
      <c r="B79" s="18">
        <v>2006</v>
      </c>
      <c r="C79" s="39">
        <f t="shared" si="25"/>
        <v>4502</v>
      </c>
      <c r="D79" s="19"/>
      <c r="E79" s="20">
        <f t="shared" si="16"/>
        <v>0.89609872611464969</v>
      </c>
      <c r="F79" s="34">
        <v>154</v>
      </c>
      <c r="G79" s="19"/>
      <c r="H79" s="20">
        <f t="shared" si="17"/>
        <v>0.78974358974358971</v>
      </c>
      <c r="I79" s="34">
        <v>544</v>
      </c>
      <c r="J79" s="19"/>
      <c r="K79" s="20">
        <f t="shared" si="18"/>
        <v>0.91275167785234901</v>
      </c>
      <c r="L79" s="34">
        <v>0</v>
      </c>
      <c r="M79" s="19"/>
      <c r="N79" s="20">
        <f t="shared" si="19"/>
        <v>0</v>
      </c>
      <c r="O79" s="34">
        <v>9</v>
      </c>
      <c r="P79" s="19"/>
      <c r="Q79" s="20">
        <f t="shared" si="20"/>
        <v>0.81818181818181823</v>
      </c>
      <c r="R79" s="34">
        <v>121</v>
      </c>
      <c r="S79" s="19"/>
      <c r="T79" s="20">
        <f t="shared" si="21"/>
        <v>0.80132450331125826</v>
      </c>
      <c r="U79" s="34">
        <v>237</v>
      </c>
      <c r="V79" s="19"/>
      <c r="W79" s="20">
        <f t="shared" si="22"/>
        <v>0.85869565217391308</v>
      </c>
      <c r="X79" s="34">
        <v>3233</v>
      </c>
      <c r="Y79" s="19"/>
      <c r="Z79" s="20">
        <f t="shared" si="23"/>
        <v>0.91096083403775707</v>
      </c>
      <c r="AA79" s="34">
        <v>204</v>
      </c>
      <c r="AB79" s="19"/>
      <c r="AC79" s="20">
        <f t="shared" si="24"/>
        <v>0.82926829268292679</v>
      </c>
    </row>
    <row r="80" spans="1:29" ht="16.5">
      <c r="A80" s="21"/>
      <c r="B80" s="18">
        <v>2007</v>
      </c>
      <c r="C80" s="39">
        <f t="shared" si="25"/>
        <v>4947</v>
      </c>
      <c r="D80" s="19"/>
      <c r="E80" s="20">
        <f t="shared" si="16"/>
        <v>0.8876727076978288</v>
      </c>
      <c r="F80" s="34">
        <v>143</v>
      </c>
      <c r="G80" s="19"/>
      <c r="H80" s="20">
        <f t="shared" si="17"/>
        <v>0.75661375661375663</v>
      </c>
      <c r="I80" s="34">
        <v>635</v>
      </c>
      <c r="J80" s="19"/>
      <c r="K80" s="20">
        <f t="shared" si="18"/>
        <v>0.88563458856345889</v>
      </c>
      <c r="L80" s="34">
        <v>0</v>
      </c>
      <c r="M80" s="19"/>
      <c r="N80" s="20">
        <f t="shared" si="19"/>
        <v>0</v>
      </c>
      <c r="O80" s="34">
        <v>11</v>
      </c>
      <c r="P80" s="19"/>
      <c r="Q80" s="20">
        <f t="shared" si="20"/>
        <v>0.7857142857142857</v>
      </c>
      <c r="R80" s="34">
        <v>146</v>
      </c>
      <c r="S80" s="19"/>
      <c r="T80" s="20">
        <f t="shared" si="21"/>
        <v>0.84883720930232553</v>
      </c>
      <c r="U80" s="34">
        <v>227</v>
      </c>
      <c r="V80" s="19"/>
      <c r="W80" s="20">
        <f t="shared" si="22"/>
        <v>0.86311787072243351</v>
      </c>
      <c r="X80" s="34">
        <v>3448</v>
      </c>
      <c r="Y80" s="19"/>
      <c r="Z80" s="20">
        <f t="shared" si="23"/>
        <v>0.89744924518479963</v>
      </c>
      <c r="AA80" s="34">
        <v>337</v>
      </c>
      <c r="AB80" s="19"/>
      <c r="AC80" s="20">
        <f t="shared" si="24"/>
        <v>0.89627659574468088</v>
      </c>
    </row>
    <row r="81" spans="1:29" ht="16.5">
      <c r="A81" s="21"/>
      <c r="B81" s="18">
        <v>2008</v>
      </c>
      <c r="C81" s="39">
        <f t="shared" si="25"/>
        <v>4782</v>
      </c>
      <c r="D81" s="19"/>
      <c r="E81" s="20">
        <f t="shared" si="16"/>
        <v>0.89785955689072472</v>
      </c>
      <c r="F81" s="34">
        <v>157</v>
      </c>
      <c r="G81" s="19"/>
      <c r="H81" s="20">
        <f t="shared" si="17"/>
        <v>0.75845410628019327</v>
      </c>
      <c r="I81" s="34">
        <v>576</v>
      </c>
      <c r="J81" s="19"/>
      <c r="K81" s="20">
        <f t="shared" si="18"/>
        <v>0.89719626168224298</v>
      </c>
      <c r="L81" s="34">
        <v>2</v>
      </c>
      <c r="M81" s="19"/>
      <c r="N81" s="20">
        <f t="shared" si="19"/>
        <v>1</v>
      </c>
      <c r="O81" s="34">
        <v>7</v>
      </c>
      <c r="P81" s="19"/>
      <c r="Q81" s="20">
        <f t="shared" si="20"/>
        <v>0.875</v>
      </c>
      <c r="R81" s="34">
        <v>180</v>
      </c>
      <c r="S81" s="19"/>
      <c r="T81" s="20">
        <f t="shared" si="21"/>
        <v>0.90452261306532666</v>
      </c>
      <c r="U81" s="34">
        <v>178</v>
      </c>
      <c r="V81" s="19"/>
      <c r="W81" s="20">
        <f t="shared" si="22"/>
        <v>0.88118811881188119</v>
      </c>
      <c r="X81" s="34">
        <v>3438</v>
      </c>
      <c r="Y81" s="19"/>
      <c r="Z81" s="20">
        <f t="shared" si="23"/>
        <v>0.90712401055408975</v>
      </c>
      <c r="AA81" s="34">
        <v>244</v>
      </c>
      <c r="AB81" s="19"/>
      <c r="AC81" s="20">
        <f t="shared" si="24"/>
        <v>0.88405797101449279</v>
      </c>
    </row>
    <row r="82" spans="1:29" ht="16.5">
      <c r="A82" s="21"/>
      <c r="B82" s="18">
        <v>2009</v>
      </c>
      <c r="C82" s="39">
        <f t="shared" si="25"/>
        <v>5002</v>
      </c>
      <c r="D82" s="19"/>
      <c r="E82" s="20">
        <f t="shared" si="16"/>
        <v>0.88750887154009939</v>
      </c>
      <c r="F82" s="34">
        <v>106</v>
      </c>
      <c r="G82" s="19"/>
      <c r="H82" s="20">
        <f t="shared" si="17"/>
        <v>0.75177304964539005</v>
      </c>
      <c r="I82" s="34">
        <v>656</v>
      </c>
      <c r="J82" s="19"/>
      <c r="K82" s="20">
        <f t="shared" si="18"/>
        <v>0.90607734806629836</v>
      </c>
      <c r="L82" s="34">
        <v>2</v>
      </c>
      <c r="M82" s="19"/>
      <c r="N82" s="20">
        <f t="shared" si="19"/>
        <v>1</v>
      </c>
      <c r="O82" s="34">
        <v>2</v>
      </c>
      <c r="P82" s="19"/>
      <c r="Q82" s="20">
        <f t="shared" si="20"/>
        <v>0.33333333333333331</v>
      </c>
      <c r="R82" s="34">
        <v>161</v>
      </c>
      <c r="S82" s="19"/>
      <c r="T82" s="20">
        <f t="shared" si="21"/>
        <v>0.84736842105263155</v>
      </c>
      <c r="U82" s="34">
        <v>191</v>
      </c>
      <c r="V82" s="19"/>
      <c r="W82" s="20">
        <f t="shared" si="22"/>
        <v>0.84513274336283184</v>
      </c>
      <c r="X82" s="34">
        <v>3827</v>
      </c>
      <c r="Y82" s="19"/>
      <c r="Z82" s="20">
        <f t="shared" si="23"/>
        <v>0.89290713952403178</v>
      </c>
      <c r="AA82" s="34">
        <v>57</v>
      </c>
      <c r="AB82" s="19"/>
      <c r="AC82" s="20">
        <f t="shared" si="24"/>
        <v>0.93442622950819676</v>
      </c>
    </row>
    <row r="83" spans="1:29" ht="16.5">
      <c r="A83" s="21"/>
      <c r="B83" s="18">
        <v>2010</v>
      </c>
      <c r="C83" s="39">
        <f t="shared" si="25"/>
        <v>5384</v>
      </c>
      <c r="D83" s="19"/>
      <c r="E83" s="20">
        <f t="shared" si="16"/>
        <v>0.89913159652638608</v>
      </c>
      <c r="F83" s="34">
        <v>127</v>
      </c>
      <c r="G83" s="19"/>
      <c r="H83" s="20">
        <f t="shared" si="17"/>
        <v>0.80891719745222934</v>
      </c>
      <c r="I83" s="34">
        <v>776</v>
      </c>
      <c r="J83" s="19"/>
      <c r="K83" s="20">
        <f t="shared" si="18"/>
        <v>0.88787185354691078</v>
      </c>
      <c r="L83" s="34">
        <v>0</v>
      </c>
      <c r="M83" s="19"/>
      <c r="N83" s="20">
        <f t="shared" si="19"/>
        <v>0</v>
      </c>
      <c r="O83" s="34">
        <v>9</v>
      </c>
      <c r="P83" s="19"/>
      <c r="Q83" s="20">
        <f t="shared" si="20"/>
        <v>0.81818181818181823</v>
      </c>
      <c r="R83" s="34">
        <v>172</v>
      </c>
      <c r="S83" s="19"/>
      <c r="T83" s="20">
        <f t="shared" si="21"/>
        <v>0.85148514851485146</v>
      </c>
      <c r="U83" s="34">
        <v>206</v>
      </c>
      <c r="V83" s="19"/>
      <c r="W83" s="20">
        <f t="shared" si="22"/>
        <v>0.85477178423236511</v>
      </c>
      <c r="X83" s="34">
        <v>4049</v>
      </c>
      <c r="Y83" s="19"/>
      <c r="Z83" s="20">
        <f t="shared" si="23"/>
        <v>0.90927464630586119</v>
      </c>
      <c r="AA83" s="34">
        <v>45</v>
      </c>
      <c r="AB83" s="19"/>
      <c r="AC83" s="20">
        <f t="shared" si="24"/>
        <v>0.9</v>
      </c>
    </row>
    <row r="84" spans="1:29" ht="16.5">
      <c r="A84" s="21"/>
      <c r="B84" s="18">
        <v>2011</v>
      </c>
      <c r="C84" s="39">
        <f t="shared" si="25"/>
        <v>5216</v>
      </c>
      <c r="D84" s="19"/>
      <c r="E84" s="20">
        <f t="shared" si="16"/>
        <v>0.89962055881338387</v>
      </c>
      <c r="F84" s="34">
        <v>115</v>
      </c>
      <c r="G84" s="19"/>
      <c r="H84" s="20">
        <f t="shared" si="17"/>
        <v>0.79861111111111116</v>
      </c>
      <c r="I84" s="34">
        <v>740</v>
      </c>
      <c r="J84" s="19"/>
      <c r="K84" s="20">
        <f t="shared" si="18"/>
        <v>0.91697645600991329</v>
      </c>
      <c r="L84" s="34">
        <v>4</v>
      </c>
      <c r="M84" s="19"/>
      <c r="N84" s="20">
        <f t="shared" si="19"/>
        <v>0.66666666666666663</v>
      </c>
      <c r="O84" s="34">
        <v>3</v>
      </c>
      <c r="P84" s="19"/>
      <c r="Q84" s="20">
        <f t="shared" si="20"/>
        <v>0.6</v>
      </c>
      <c r="R84" s="34">
        <v>161</v>
      </c>
      <c r="S84" s="19"/>
      <c r="T84" s="20">
        <f t="shared" si="21"/>
        <v>0.875</v>
      </c>
      <c r="U84" s="34">
        <v>203</v>
      </c>
      <c r="V84" s="19"/>
      <c r="W84" s="20">
        <f t="shared" si="22"/>
        <v>0.83539094650205759</v>
      </c>
      <c r="X84" s="34">
        <v>3513</v>
      </c>
      <c r="Y84" s="19"/>
      <c r="Z84" s="20">
        <f t="shared" si="23"/>
        <v>0.90587931923671994</v>
      </c>
      <c r="AA84" s="34">
        <v>477</v>
      </c>
      <c r="AB84" s="19"/>
      <c r="AC84" s="20">
        <f t="shared" si="24"/>
        <v>0.89830508474576276</v>
      </c>
    </row>
    <row r="85" spans="1:29" ht="16.5" customHeight="1">
      <c r="A85" s="21"/>
      <c r="B85" s="18"/>
      <c r="C85" s="19"/>
      <c r="D85" s="19"/>
      <c r="E85" s="20"/>
      <c r="F85" s="19"/>
      <c r="G85" s="19"/>
      <c r="H85" s="20"/>
      <c r="I85" s="19"/>
      <c r="J85" s="19"/>
      <c r="K85" s="20"/>
      <c r="L85" s="19"/>
      <c r="M85" s="19"/>
      <c r="N85" s="20"/>
      <c r="O85" s="19"/>
      <c r="P85" s="19"/>
      <c r="Q85" s="20"/>
      <c r="R85" s="19"/>
      <c r="S85" s="19"/>
      <c r="T85" s="20"/>
      <c r="U85" s="19"/>
      <c r="V85" s="19"/>
      <c r="W85" s="20"/>
      <c r="X85" s="19"/>
      <c r="Y85" s="19"/>
      <c r="Z85" s="20"/>
      <c r="AA85" s="19"/>
      <c r="AB85" s="19"/>
      <c r="AC85" s="20"/>
    </row>
    <row r="86" spans="1:29" ht="16.5" hidden="1">
      <c r="A86" s="21" t="s">
        <v>14</v>
      </c>
      <c r="B86" s="18">
        <v>1975</v>
      </c>
      <c r="C86" s="19">
        <v>1780</v>
      </c>
      <c r="D86" s="19"/>
      <c r="E86" s="20">
        <f t="shared" ref="E86:E122" si="26">IF(C10=0,0,C86/C10)</f>
        <v>0.38839188304603972</v>
      </c>
      <c r="F86" s="19">
        <v>182</v>
      </c>
      <c r="G86" s="19"/>
      <c r="H86" s="20">
        <f t="shared" ref="H86:H122" si="27">IF(F10=0,0,F86/F10)</f>
        <v>0.5400593471810089</v>
      </c>
      <c r="I86" s="19">
        <v>34</v>
      </c>
      <c r="J86" s="19"/>
      <c r="K86" s="20">
        <f t="shared" ref="K86:K122" si="28">IF(I10=0,0,I86/I10)</f>
        <v>0.4358974358974359</v>
      </c>
      <c r="L86" s="19">
        <v>9</v>
      </c>
      <c r="M86" s="19"/>
      <c r="N86" s="20">
        <f t="shared" ref="N86:N122" si="29">IF(L10=0,0,L86/L10)</f>
        <v>0.69230769230769229</v>
      </c>
      <c r="O86" s="19">
        <v>9</v>
      </c>
      <c r="P86" s="19"/>
      <c r="Q86" s="20">
        <f t="shared" ref="Q86:Q122" si="30">IF(O10=0,0,O86/O10)</f>
        <v>0.69230769230769229</v>
      </c>
      <c r="R86" s="19">
        <v>30</v>
      </c>
      <c r="S86" s="19"/>
      <c r="T86" s="20">
        <f t="shared" ref="T86:T122" si="31">IF(R10=0,0,R86/R10)</f>
        <v>0.57692307692307687</v>
      </c>
      <c r="U86" s="19">
        <v>30</v>
      </c>
      <c r="V86" s="19"/>
      <c r="W86" s="20">
        <f t="shared" ref="W86:W122" si="32">IF(U10=0,0,U86/U10)</f>
        <v>0.57692307692307687</v>
      </c>
      <c r="X86" s="19">
        <v>1450</v>
      </c>
      <c r="Y86" s="19"/>
      <c r="Z86" s="20">
        <f t="shared" ref="Z86:Z122" si="33">IF(X10=0,0,X86/X10)</f>
        <v>0.36015896671634379</v>
      </c>
      <c r="AA86" s="19">
        <v>75</v>
      </c>
      <c r="AB86" s="19"/>
      <c r="AC86" s="20">
        <f t="shared" ref="AC86:AC122" si="34">IF(AA10=0,0,AA86/AA10)</f>
        <v>0.97402597402597402</v>
      </c>
    </row>
    <row r="87" spans="1:29" ht="9" hidden="1" customHeight="1">
      <c r="A87" s="21" t="s">
        <v>15</v>
      </c>
      <c r="B87" s="18">
        <v>1976</v>
      </c>
      <c r="C87" s="19">
        <v>1384</v>
      </c>
      <c r="D87" s="19"/>
      <c r="E87" s="20">
        <f t="shared" si="26"/>
        <v>0.31490329920364052</v>
      </c>
      <c r="F87" s="19">
        <v>132</v>
      </c>
      <c r="G87" s="19"/>
      <c r="H87" s="20">
        <f t="shared" si="27"/>
        <v>0.51162790697674421</v>
      </c>
      <c r="I87" s="19">
        <v>18</v>
      </c>
      <c r="J87" s="19"/>
      <c r="K87" s="20">
        <f t="shared" si="28"/>
        <v>0.28125</v>
      </c>
      <c r="L87" s="19">
        <v>6</v>
      </c>
      <c r="M87" s="19"/>
      <c r="N87" s="20">
        <f t="shared" si="29"/>
        <v>0.75</v>
      </c>
      <c r="O87" s="19">
        <v>6</v>
      </c>
      <c r="P87" s="19"/>
      <c r="Q87" s="20">
        <f t="shared" si="30"/>
        <v>0.75</v>
      </c>
      <c r="R87" s="19">
        <v>25</v>
      </c>
      <c r="S87" s="19"/>
      <c r="T87" s="20">
        <f t="shared" si="31"/>
        <v>0.43859649122807015</v>
      </c>
      <c r="U87" s="19">
        <v>25</v>
      </c>
      <c r="V87" s="19"/>
      <c r="W87" s="20">
        <f t="shared" si="32"/>
        <v>0.43859649122807015</v>
      </c>
      <c r="X87" s="19">
        <v>1190</v>
      </c>
      <c r="Y87" s="19"/>
      <c r="Z87" s="20">
        <f t="shared" si="33"/>
        <v>0.29839518555667</v>
      </c>
      <c r="AA87" s="19">
        <v>13</v>
      </c>
      <c r="AB87" s="19"/>
      <c r="AC87" s="20">
        <f t="shared" si="34"/>
        <v>0.65</v>
      </c>
    </row>
    <row r="88" spans="1:29" ht="16.5" hidden="1">
      <c r="A88" s="21" t="s">
        <v>16</v>
      </c>
      <c r="B88" s="18">
        <v>1977</v>
      </c>
      <c r="C88" s="19">
        <v>1265</v>
      </c>
      <c r="D88" s="19"/>
      <c r="E88" s="20">
        <f t="shared" si="26"/>
        <v>0.28907678244972579</v>
      </c>
      <c r="F88" s="19">
        <v>134</v>
      </c>
      <c r="G88" s="19"/>
      <c r="H88" s="20">
        <f t="shared" si="27"/>
        <v>0.47183098591549294</v>
      </c>
      <c r="I88" s="19">
        <v>24</v>
      </c>
      <c r="J88" s="19"/>
      <c r="K88" s="20">
        <f t="shared" si="28"/>
        <v>0.27906976744186046</v>
      </c>
      <c r="L88" s="19">
        <v>9</v>
      </c>
      <c r="M88" s="19"/>
      <c r="N88" s="20">
        <f t="shared" si="29"/>
        <v>0.5625</v>
      </c>
      <c r="O88" s="19">
        <v>9</v>
      </c>
      <c r="P88" s="19"/>
      <c r="Q88" s="20">
        <f t="shared" si="30"/>
        <v>0.5625</v>
      </c>
      <c r="R88" s="19">
        <v>19</v>
      </c>
      <c r="S88" s="19"/>
      <c r="T88" s="20">
        <f t="shared" si="31"/>
        <v>0.38775510204081631</v>
      </c>
      <c r="U88" s="19">
        <v>19</v>
      </c>
      <c r="V88" s="19"/>
      <c r="W88" s="20">
        <f t="shared" si="32"/>
        <v>0.38775510204081631</v>
      </c>
      <c r="X88" s="19">
        <v>1070</v>
      </c>
      <c r="Y88" s="19"/>
      <c r="Z88" s="20">
        <f t="shared" si="33"/>
        <v>0.2724032586558045</v>
      </c>
      <c r="AA88" s="19">
        <v>9</v>
      </c>
      <c r="AB88" s="19"/>
      <c r="AC88" s="20">
        <f t="shared" si="34"/>
        <v>0.69230769230769229</v>
      </c>
    </row>
    <row r="89" spans="1:29" ht="16.5" hidden="1">
      <c r="A89" s="21"/>
      <c r="B89" s="18">
        <v>1978</v>
      </c>
      <c r="C89" s="19">
        <v>1137</v>
      </c>
      <c r="D89" s="19"/>
      <c r="E89" s="20">
        <f t="shared" si="26"/>
        <v>0.26509675915131731</v>
      </c>
      <c r="F89" s="19">
        <v>107</v>
      </c>
      <c r="G89" s="19"/>
      <c r="H89" s="20">
        <f t="shared" si="27"/>
        <v>0.39629629629629631</v>
      </c>
      <c r="I89" s="19">
        <v>18</v>
      </c>
      <c r="J89" s="19"/>
      <c r="K89" s="20">
        <f t="shared" si="28"/>
        <v>0.18</v>
      </c>
      <c r="L89" s="19">
        <v>7</v>
      </c>
      <c r="M89" s="19"/>
      <c r="N89" s="20">
        <f t="shared" si="29"/>
        <v>0.29166666666666669</v>
      </c>
      <c r="O89" s="19">
        <v>7</v>
      </c>
      <c r="P89" s="19"/>
      <c r="Q89" s="20">
        <f t="shared" si="30"/>
        <v>0.29166666666666669</v>
      </c>
      <c r="R89" s="19">
        <v>22</v>
      </c>
      <c r="S89" s="19"/>
      <c r="T89" s="20">
        <f t="shared" si="31"/>
        <v>0.41509433962264153</v>
      </c>
      <c r="U89" s="19">
        <v>22</v>
      </c>
      <c r="V89" s="19"/>
      <c r="W89" s="20">
        <f t="shared" si="32"/>
        <v>0.41509433962264153</v>
      </c>
      <c r="X89" s="19">
        <v>971</v>
      </c>
      <c r="Y89" s="19"/>
      <c r="Z89" s="20">
        <f t="shared" si="33"/>
        <v>0.25378985886042865</v>
      </c>
      <c r="AA89" s="19">
        <v>12</v>
      </c>
      <c r="AB89" s="19"/>
      <c r="AC89" s="20">
        <f t="shared" si="34"/>
        <v>0.75</v>
      </c>
    </row>
    <row r="90" spans="1:29" ht="16.5" hidden="1">
      <c r="A90" s="21"/>
      <c r="B90" s="18">
        <v>1979</v>
      </c>
      <c r="C90" s="19">
        <v>1087</v>
      </c>
      <c r="D90" s="19"/>
      <c r="E90" s="20">
        <f t="shared" si="26"/>
        <v>0.25887115979995234</v>
      </c>
      <c r="F90" s="19">
        <v>84</v>
      </c>
      <c r="G90" s="19"/>
      <c r="H90" s="20">
        <f t="shared" si="27"/>
        <v>0.41379310344827586</v>
      </c>
      <c r="I90" s="19">
        <v>43</v>
      </c>
      <c r="J90" s="19"/>
      <c r="K90" s="20">
        <f t="shared" si="28"/>
        <v>0.31617647058823528</v>
      </c>
      <c r="L90" s="19">
        <v>4</v>
      </c>
      <c r="M90" s="19"/>
      <c r="N90" s="20">
        <f t="shared" si="29"/>
        <v>0.25</v>
      </c>
      <c r="O90" s="19">
        <v>4</v>
      </c>
      <c r="P90" s="19"/>
      <c r="Q90" s="20">
        <f t="shared" si="30"/>
        <v>0.25</v>
      </c>
      <c r="R90" s="19">
        <v>19</v>
      </c>
      <c r="S90" s="19"/>
      <c r="T90" s="20">
        <f t="shared" si="31"/>
        <v>0.45238095238095238</v>
      </c>
      <c r="U90" s="19">
        <v>19</v>
      </c>
      <c r="V90" s="19"/>
      <c r="W90" s="20">
        <f t="shared" si="32"/>
        <v>0.45238095238095238</v>
      </c>
      <c r="X90" s="19">
        <v>930</v>
      </c>
      <c r="Y90" s="19"/>
      <c r="Z90" s="20">
        <f t="shared" si="33"/>
        <v>0.24590163934426229</v>
      </c>
      <c r="AA90" s="19">
        <v>7</v>
      </c>
      <c r="AB90" s="19"/>
      <c r="AC90" s="20">
        <f t="shared" si="34"/>
        <v>0.35</v>
      </c>
    </row>
    <row r="91" spans="1:29" ht="15.75" hidden="1">
      <c r="A91"/>
      <c r="B91" s="18">
        <v>1980</v>
      </c>
      <c r="C91" s="19">
        <v>1119</v>
      </c>
      <c r="D91" s="19"/>
      <c r="E91" s="20">
        <f t="shared" si="26"/>
        <v>0.25316742081447963</v>
      </c>
      <c r="F91" s="19">
        <v>71</v>
      </c>
      <c r="G91" s="19"/>
      <c r="H91" s="20">
        <f t="shared" si="27"/>
        <v>0.39010989010989011</v>
      </c>
      <c r="I91" s="19">
        <v>35</v>
      </c>
      <c r="J91" s="19"/>
      <c r="K91" s="20">
        <f t="shared" si="28"/>
        <v>0.24475524475524477</v>
      </c>
      <c r="L91" s="19">
        <v>8</v>
      </c>
      <c r="M91" s="19"/>
      <c r="N91" s="20">
        <f t="shared" si="29"/>
        <v>0.36363636363636365</v>
      </c>
      <c r="O91" s="19">
        <v>8</v>
      </c>
      <c r="P91" s="19"/>
      <c r="Q91" s="20">
        <f t="shared" si="30"/>
        <v>0.36363636363636365</v>
      </c>
      <c r="R91" s="19">
        <v>22</v>
      </c>
      <c r="S91" s="19"/>
      <c r="T91" s="20">
        <f t="shared" si="31"/>
        <v>0.46808510638297873</v>
      </c>
      <c r="U91" s="19">
        <v>22</v>
      </c>
      <c r="V91" s="19"/>
      <c r="W91" s="20">
        <f t="shared" si="32"/>
        <v>0.46808510638297873</v>
      </c>
      <c r="X91" s="19">
        <v>977</v>
      </c>
      <c r="Y91" s="19"/>
      <c r="Z91" s="20">
        <f t="shared" si="33"/>
        <v>0.24412793603198402</v>
      </c>
      <c r="AA91" s="19">
        <v>6</v>
      </c>
      <c r="AB91" s="19"/>
      <c r="AC91" s="20">
        <f t="shared" si="34"/>
        <v>0.25</v>
      </c>
    </row>
    <row r="92" spans="1:29" ht="15.75" hidden="1">
      <c r="A92"/>
      <c r="B92" s="18">
        <v>1981</v>
      </c>
      <c r="C92" s="19">
        <v>929</v>
      </c>
      <c r="D92" s="19"/>
      <c r="E92" s="20">
        <f t="shared" si="26"/>
        <v>0.21962174940898346</v>
      </c>
      <c r="F92" s="19">
        <v>91</v>
      </c>
      <c r="G92" s="19"/>
      <c r="H92" s="20">
        <f t="shared" si="27"/>
        <v>0.48148148148148145</v>
      </c>
      <c r="I92" s="19">
        <v>27</v>
      </c>
      <c r="J92" s="19"/>
      <c r="K92" s="20">
        <f t="shared" si="28"/>
        <v>0.1875</v>
      </c>
      <c r="L92" s="19">
        <v>7</v>
      </c>
      <c r="M92" s="19"/>
      <c r="N92" s="20">
        <f t="shared" si="29"/>
        <v>0.41176470588235292</v>
      </c>
      <c r="O92" s="19">
        <v>7</v>
      </c>
      <c r="P92" s="19"/>
      <c r="Q92" s="20">
        <f t="shared" si="30"/>
        <v>0.41176470588235292</v>
      </c>
      <c r="R92" s="19">
        <v>8</v>
      </c>
      <c r="S92" s="19"/>
      <c r="T92" s="20">
        <f t="shared" si="31"/>
        <v>0.15686274509803921</v>
      </c>
      <c r="U92" s="19">
        <v>8</v>
      </c>
      <c r="V92" s="19"/>
      <c r="W92" s="20">
        <f t="shared" si="32"/>
        <v>0.15686274509803921</v>
      </c>
      <c r="X92" s="19">
        <v>788</v>
      </c>
      <c r="Y92" s="19"/>
      <c r="Z92" s="20">
        <f t="shared" si="33"/>
        <v>0.20698712897294458</v>
      </c>
      <c r="AA92" s="19">
        <v>8</v>
      </c>
      <c r="AB92" s="19"/>
      <c r="AC92" s="20">
        <f t="shared" si="34"/>
        <v>0.36363636363636365</v>
      </c>
    </row>
    <row r="93" spans="1:29" ht="15.75" hidden="1">
      <c r="B93" s="18">
        <v>1982</v>
      </c>
      <c r="C93" s="19">
        <v>925</v>
      </c>
      <c r="D93" s="19"/>
      <c r="E93" s="20">
        <f t="shared" si="26"/>
        <v>0.2139222941720629</v>
      </c>
      <c r="F93" s="19">
        <v>85</v>
      </c>
      <c r="G93" s="19"/>
      <c r="H93" s="20">
        <f t="shared" si="27"/>
        <v>0.39906103286384975</v>
      </c>
      <c r="I93" s="19">
        <v>30</v>
      </c>
      <c r="J93" s="19"/>
      <c r="K93" s="20">
        <f t="shared" si="28"/>
        <v>0.17543859649122806</v>
      </c>
      <c r="L93" s="19">
        <v>4</v>
      </c>
      <c r="M93" s="19"/>
      <c r="N93" s="20">
        <f t="shared" si="29"/>
        <v>0.4</v>
      </c>
      <c r="O93" s="19">
        <v>4</v>
      </c>
      <c r="P93" s="19"/>
      <c r="Q93" s="20">
        <f t="shared" si="30"/>
        <v>0.4</v>
      </c>
      <c r="R93" s="19">
        <v>18</v>
      </c>
      <c r="S93" s="19"/>
      <c r="T93" s="20">
        <f t="shared" si="31"/>
        <v>0.39130434782608697</v>
      </c>
      <c r="U93" s="19">
        <v>18</v>
      </c>
      <c r="V93" s="19"/>
      <c r="W93" s="20">
        <f t="shared" si="32"/>
        <v>0.39130434782608697</v>
      </c>
      <c r="X93" s="19">
        <v>782</v>
      </c>
      <c r="Y93" s="19"/>
      <c r="Z93" s="20">
        <f t="shared" si="33"/>
        <v>0.20180645161290323</v>
      </c>
      <c r="AA93" s="19">
        <v>6</v>
      </c>
      <c r="AB93" s="19"/>
      <c r="AC93" s="20">
        <f t="shared" si="34"/>
        <v>0.66666666666666663</v>
      </c>
    </row>
    <row r="94" spans="1:29" ht="15.75" hidden="1">
      <c r="B94" s="18">
        <v>1983</v>
      </c>
      <c r="C94" s="19">
        <v>844</v>
      </c>
      <c r="D94" s="19"/>
      <c r="E94" s="20">
        <f t="shared" si="26"/>
        <v>0.19482917820867959</v>
      </c>
      <c r="F94" s="19">
        <v>79</v>
      </c>
      <c r="G94" s="19"/>
      <c r="H94" s="20">
        <f t="shared" si="27"/>
        <v>0.42021276595744683</v>
      </c>
      <c r="I94" s="19">
        <v>44</v>
      </c>
      <c r="J94" s="19"/>
      <c r="K94" s="20">
        <f t="shared" si="28"/>
        <v>0.21890547263681592</v>
      </c>
      <c r="L94" s="19">
        <v>3</v>
      </c>
      <c r="M94" s="19"/>
      <c r="N94" s="20">
        <f t="shared" si="29"/>
        <v>0.33333333333333331</v>
      </c>
      <c r="O94" s="19">
        <v>3</v>
      </c>
      <c r="P94" s="19"/>
      <c r="Q94" s="20">
        <f t="shared" si="30"/>
        <v>0.33333333333333331</v>
      </c>
      <c r="R94" s="19">
        <v>11</v>
      </c>
      <c r="S94" s="19"/>
      <c r="T94" s="20">
        <f t="shared" si="31"/>
        <v>0.21153846153846154</v>
      </c>
      <c r="U94" s="19">
        <v>11</v>
      </c>
      <c r="V94" s="19"/>
      <c r="W94" s="20">
        <f t="shared" si="32"/>
        <v>0.21153846153846154</v>
      </c>
      <c r="X94" s="19">
        <v>707</v>
      </c>
      <c r="Y94" s="19"/>
      <c r="Z94" s="20">
        <f t="shared" si="33"/>
        <v>0.18212261720762493</v>
      </c>
      <c r="AA94" s="19">
        <v>0</v>
      </c>
      <c r="AB94" s="19"/>
      <c r="AC94" s="20">
        <f t="shared" si="34"/>
        <v>0</v>
      </c>
    </row>
    <row r="95" spans="1:29" ht="15.75" hidden="1">
      <c r="B95" s="18">
        <v>1984</v>
      </c>
      <c r="C95" s="19">
        <v>783</v>
      </c>
      <c r="D95" s="19"/>
      <c r="E95" s="20">
        <f t="shared" si="26"/>
        <v>0.17603417266187049</v>
      </c>
      <c r="F95" s="19">
        <v>84</v>
      </c>
      <c r="G95" s="19"/>
      <c r="H95" s="20">
        <f t="shared" si="27"/>
        <v>0.40384615384615385</v>
      </c>
      <c r="I95" s="19">
        <v>38</v>
      </c>
      <c r="J95" s="19"/>
      <c r="K95" s="20">
        <f t="shared" si="28"/>
        <v>0.15384615384615385</v>
      </c>
      <c r="L95" s="19">
        <v>5</v>
      </c>
      <c r="M95" s="19"/>
      <c r="N95" s="20">
        <f t="shared" si="29"/>
        <v>0.22727272727272727</v>
      </c>
      <c r="O95" s="19">
        <v>5</v>
      </c>
      <c r="P95" s="19"/>
      <c r="Q95" s="20">
        <f t="shared" si="30"/>
        <v>0.22727272727272727</v>
      </c>
      <c r="R95" s="19">
        <v>24</v>
      </c>
      <c r="S95" s="19"/>
      <c r="T95" s="20">
        <f t="shared" si="31"/>
        <v>0.31578947368421051</v>
      </c>
      <c r="U95" s="19">
        <v>24</v>
      </c>
      <c r="V95" s="19"/>
      <c r="W95" s="20">
        <f t="shared" si="32"/>
        <v>0.31578947368421051</v>
      </c>
      <c r="X95" s="19">
        <v>632</v>
      </c>
      <c r="Y95" s="19"/>
      <c r="Z95" s="20">
        <f t="shared" si="33"/>
        <v>0.16225930680359435</v>
      </c>
      <c r="AA95" s="19">
        <v>0</v>
      </c>
      <c r="AB95" s="19"/>
      <c r="AC95" s="20">
        <f t="shared" si="34"/>
        <v>0</v>
      </c>
    </row>
    <row r="96" spans="1:29" ht="15.75" hidden="1">
      <c r="B96" s="18">
        <v>1985</v>
      </c>
      <c r="C96" s="19">
        <v>742</v>
      </c>
      <c r="D96" s="19"/>
      <c r="E96" s="20">
        <f t="shared" si="26"/>
        <v>0.16633041918852276</v>
      </c>
      <c r="F96" s="19">
        <v>68</v>
      </c>
      <c r="G96" s="19"/>
      <c r="H96" s="20">
        <f t="shared" si="27"/>
        <v>0.29310344827586204</v>
      </c>
      <c r="I96" s="19">
        <v>47</v>
      </c>
      <c r="J96" s="19"/>
      <c r="K96" s="20">
        <f t="shared" si="28"/>
        <v>0.16845878136200718</v>
      </c>
      <c r="L96" s="19">
        <v>6</v>
      </c>
      <c r="M96" s="19"/>
      <c r="N96" s="20">
        <f t="shared" si="29"/>
        <v>0.42857142857142855</v>
      </c>
      <c r="O96" s="19">
        <v>6</v>
      </c>
      <c r="P96" s="19"/>
      <c r="Q96" s="20">
        <f t="shared" si="30"/>
        <v>0.42857142857142855</v>
      </c>
      <c r="R96" s="19">
        <v>29</v>
      </c>
      <c r="S96" s="19"/>
      <c r="T96" s="20">
        <f t="shared" si="31"/>
        <v>0.34523809523809523</v>
      </c>
      <c r="U96" s="19">
        <v>29</v>
      </c>
      <c r="V96" s="19"/>
      <c r="W96" s="20">
        <f t="shared" si="32"/>
        <v>0.34523809523809523</v>
      </c>
      <c r="X96" s="19">
        <v>592</v>
      </c>
      <c r="Y96" s="19"/>
      <c r="Z96" s="20">
        <f t="shared" si="33"/>
        <v>0.15368639667705089</v>
      </c>
      <c r="AA96" s="19">
        <v>0</v>
      </c>
      <c r="AB96" s="19"/>
      <c r="AC96" s="20">
        <f t="shared" si="34"/>
        <v>0</v>
      </c>
    </row>
    <row r="97" spans="1:29" ht="16.5" hidden="1">
      <c r="A97" s="21"/>
      <c r="B97" s="18">
        <v>1986</v>
      </c>
      <c r="C97" s="19">
        <v>678</v>
      </c>
      <c r="D97" s="19"/>
      <c r="E97" s="20">
        <f t="shared" si="26"/>
        <v>0.14312856238125396</v>
      </c>
      <c r="F97" s="19">
        <v>88</v>
      </c>
      <c r="G97" s="19"/>
      <c r="H97" s="20">
        <f t="shared" si="27"/>
        <v>0.32</v>
      </c>
      <c r="I97" s="19">
        <v>38</v>
      </c>
      <c r="J97" s="19"/>
      <c r="K97" s="20">
        <f t="shared" si="28"/>
        <v>0.12794612794612795</v>
      </c>
      <c r="L97" s="19">
        <v>7</v>
      </c>
      <c r="M97" s="19"/>
      <c r="N97" s="20">
        <f t="shared" si="29"/>
        <v>0.36842105263157893</v>
      </c>
      <c r="O97" s="19">
        <v>7</v>
      </c>
      <c r="P97" s="19"/>
      <c r="Q97" s="20">
        <f t="shared" si="30"/>
        <v>0.36842105263157893</v>
      </c>
      <c r="R97" s="19">
        <v>28</v>
      </c>
      <c r="S97" s="19"/>
      <c r="T97" s="20">
        <f t="shared" si="31"/>
        <v>0.25225225225225223</v>
      </c>
      <c r="U97" s="19">
        <v>28</v>
      </c>
      <c r="V97" s="19"/>
      <c r="W97" s="20">
        <f t="shared" si="32"/>
        <v>0.25225225225225223</v>
      </c>
      <c r="X97" s="19">
        <v>516</v>
      </c>
      <c r="Y97" s="19"/>
      <c r="Z97" s="20">
        <f t="shared" si="33"/>
        <v>0.1279127416955875</v>
      </c>
      <c r="AA97" s="19">
        <v>1</v>
      </c>
      <c r="AB97" s="19"/>
      <c r="AC97" s="20">
        <f t="shared" si="34"/>
        <v>1</v>
      </c>
    </row>
    <row r="98" spans="1:29" ht="16.5" hidden="1">
      <c r="A98" s="21"/>
      <c r="B98" s="18">
        <v>1987</v>
      </c>
      <c r="C98" s="19">
        <v>663</v>
      </c>
      <c r="D98" s="19"/>
      <c r="E98" s="20">
        <f t="shared" si="26"/>
        <v>0.14242749731471535</v>
      </c>
      <c r="F98" s="19">
        <v>85</v>
      </c>
      <c r="G98" s="19"/>
      <c r="H98" s="20">
        <f t="shared" si="27"/>
        <v>0.34</v>
      </c>
      <c r="I98" s="19">
        <v>46</v>
      </c>
      <c r="J98" s="19"/>
      <c r="K98" s="20">
        <f t="shared" si="28"/>
        <v>0.12105263157894737</v>
      </c>
      <c r="L98" s="19">
        <v>6</v>
      </c>
      <c r="M98" s="19"/>
      <c r="N98" s="20">
        <f t="shared" si="29"/>
        <v>0.4</v>
      </c>
      <c r="O98" s="19">
        <v>6</v>
      </c>
      <c r="P98" s="19"/>
      <c r="Q98" s="20">
        <f t="shared" si="30"/>
        <v>0.4</v>
      </c>
      <c r="R98" s="19">
        <v>32</v>
      </c>
      <c r="S98" s="19"/>
      <c r="T98" s="20">
        <f t="shared" si="31"/>
        <v>0.27826086956521739</v>
      </c>
      <c r="U98" s="19">
        <v>32</v>
      </c>
      <c r="V98" s="19"/>
      <c r="W98" s="20">
        <f t="shared" si="32"/>
        <v>0.27826086956521739</v>
      </c>
      <c r="X98" s="19">
        <v>488</v>
      </c>
      <c r="Y98" s="19"/>
      <c r="Z98" s="20">
        <f t="shared" si="33"/>
        <v>0.12577319587628866</v>
      </c>
      <c r="AA98" s="19">
        <v>6</v>
      </c>
      <c r="AB98" s="19"/>
      <c r="AC98" s="20">
        <f t="shared" si="34"/>
        <v>0.4</v>
      </c>
    </row>
    <row r="99" spans="1:29" ht="16.5" hidden="1">
      <c r="A99" s="21"/>
      <c r="B99" s="18">
        <v>1988</v>
      </c>
      <c r="C99" s="19">
        <v>624</v>
      </c>
      <c r="D99" s="19"/>
      <c r="E99" s="20">
        <f t="shared" si="26"/>
        <v>0.13711272247857614</v>
      </c>
      <c r="F99" s="19">
        <v>82</v>
      </c>
      <c r="G99" s="19"/>
      <c r="H99" s="20">
        <f t="shared" si="27"/>
        <v>0.27516778523489932</v>
      </c>
      <c r="I99" s="19">
        <v>52</v>
      </c>
      <c r="J99" s="19"/>
      <c r="K99" s="20">
        <f t="shared" si="28"/>
        <v>0.12264150943396226</v>
      </c>
      <c r="L99" s="19">
        <v>5</v>
      </c>
      <c r="M99" s="19"/>
      <c r="N99" s="20">
        <f t="shared" si="29"/>
        <v>0.16666666666666666</v>
      </c>
      <c r="O99" s="19">
        <v>5</v>
      </c>
      <c r="P99" s="19"/>
      <c r="Q99" s="20">
        <f t="shared" si="30"/>
        <v>0.16666666666666666</v>
      </c>
      <c r="R99" s="19">
        <v>41</v>
      </c>
      <c r="S99" s="19"/>
      <c r="T99" s="20">
        <f t="shared" si="31"/>
        <v>0.23295454545454544</v>
      </c>
      <c r="U99" s="19">
        <v>41</v>
      </c>
      <c r="V99" s="19"/>
      <c r="W99" s="20">
        <f t="shared" si="32"/>
        <v>0.23295454545454544</v>
      </c>
      <c r="X99" s="19">
        <v>442</v>
      </c>
      <c r="Y99" s="19"/>
      <c r="Z99" s="20">
        <f t="shared" si="33"/>
        <v>0.12284602556976097</v>
      </c>
      <c r="AA99" s="19">
        <v>2</v>
      </c>
      <c r="AB99" s="19"/>
      <c r="AC99" s="20">
        <f t="shared" si="34"/>
        <v>0.08</v>
      </c>
    </row>
    <row r="100" spans="1:29" ht="15.75" hidden="1">
      <c r="B100" s="18">
        <v>1989</v>
      </c>
      <c r="C100" s="19">
        <v>663</v>
      </c>
      <c r="D100" s="19"/>
      <c r="E100" s="20">
        <f t="shared" si="26"/>
        <v>0.14034716342082981</v>
      </c>
      <c r="F100" s="19">
        <v>73</v>
      </c>
      <c r="G100" s="19"/>
      <c r="H100" s="20">
        <f t="shared" si="27"/>
        <v>0.28515625</v>
      </c>
      <c r="I100" s="19">
        <v>60</v>
      </c>
      <c r="J100" s="19"/>
      <c r="K100" s="20">
        <f t="shared" si="28"/>
        <v>0.12875536480686695</v>
      </c>
      <c r="L100" s="19">
        <v>3</v>
      </c>
      <c r="M100" s="19"/>
      <c r="N100" s="20">
        <f t="shared" si="29"/>
        <v>0.125</v>
      </c>
      <c r="O100" s="19">
        <v>3</v>
      </c>
      <c r="P100" s="19"/>
      <c r="Q100" s="20">
        <f t="shared" si="30"/>
        <v>0.125</v>
      </c>
      <c r="R100" s="19">
        <v>29</v>
      </c>
      <c r="S100" s="19"/>
      <c r="T100" s="20">
        <f t="shared" si="31"/>
        <v>0.17682926829268292</v>
      </c>
      <c r="U100" s="19">
        <v>29</v>
      </c>
      <c r="V100" s="19"/>
      <c r="W100" s="20">
        <f t="shared" si="32"/>
        <v>0.17682926829268292</v>
      </c>
      <c r="X100" s="19">
        <v>480</v>
      </c>
      <c r="Y100" s="19"/>
      <c r="Z100" s="20">
        <f t="shared" si="33"/>
        <v>0.13071895424836602</v>
      </c>
      <c r="AA100" s="19">
        <v>18</v>
      </c>
      <c r="AB100" s="19"/>
      <c r="AC100" s="20">
        <f t="shared" si="34"/>
        <v>0.12676056338028169</v>
      </c>
    </row>
    <row r="101" spans="1:29" ht="15.75" hidden="1">
      <c r="B101" s="18">
        <v>1990</v>
      </c>
      <c r="C101" s="19">
        <v>732</v>
      </c>
      <c r="D101" s="19"/>
      <c r="E101" s="20">
        <f t="shared" si="26"/>
        <v>0.15741935483870967</v>
      </c>
      <c r="F101" s="19">
        <v>123</v>
      </c>
      <c r="G101" s="19"/>
      <c r="H101" s="20">
        <f t="shared" si="27"/>
        <v>0.34453781512605042</v>
      </c>
      <c r="I101" s="19">
        <v>64</v>
      </c>
      <c r="J101" s="19"/>
      <c r="K101" s="20">
        <f t="shared" si="28"/>
        <v>0.14349775784753363</v>
      </c>
      <c r="L101" s="19">
        <v>6</v>
      </c>
      <c r="M101" s="19"/>
      <c r="N101" s="20">
        <f t="shared" si="29"/>
        <v>0.3</v>
      </c>
      <c r="O101" s="19">
        <v>6</v>
      </c>
      <c r="P101" s="19"/>
      <c r="Q101" s="20">
        <f t="shared" si="30"/>
        <v>0.3</v>
      </c>
      <c r="R101" s="19">
        <v>43</v>
      </c>
      <c r="S101" s="19"/>
      <c r="T101" s="20">
        <f t="shared" si="31"/>
        <v>0.20673076923076922</v>
      </c>
      <c r="U101" s="19">
        <v>43</v>
      </c>
      <c r="V101" s="19"/>
      <c r="W101" s="20">
        <f t="shared" si="32"/>
        <v>0.20673076923076922</v>
      </c>
      <c r="X101" s="19">
        <v>479</v>
      </c>
      <c r="Y101" s="19"/>
      <c r="Z101" s="20">
        <f t="shared" si="33"/>
        <v>0.1390420899854862</v>
      </c>
      <c r="AA101" s="19">
        <v>17</v>
      </c>
      <c r="AB101" s="19"/>
      <c r="AC101" s="20">
        <f t="shared" si="34"/>
        <v>9.7701149425287362E-2</v>
      </c>
    </row>
    <row r="102" spans="1:29" ht="15.75" hidden="1">
      <c r="B102" s="18">
        <v>1991</v>
      </c>
      <c r="C102" s="19">
        <v>785</v>
      </c>
      <c r="D102" s="19"/>
      <c r="E102" s="20">
        <f t="shared" si="26"/>
        <v>0.16624311732316815</v>
      </c>
      <c r="F102" s="19">
        <v>113</v>
      </c>
      <c r="G102" s="19"/>
      <c r="H102" s="20">
        <f t="shared" si="27"/>
        <v>0.31301939058171746</v>
      </c>
      <c r="I102" s="19">
        <v>72</v>
      </c>
      <c r="J102" s="19"/>
      <c r="K102" s="20">
        <f t="shared" si="28"/>
        <v>0.13090909090909092</v>
      </c>
      <c r="L102" s="19">
        <v>9</v>
      </c>
      <c r="M102" s="19"/>
      <c r="N102" s="20">
        <f t="shared" si="29"/>
        <v>0.24324324324324326</v>
      </c>
      <c r="O102" s="19">
        <v>9</v>
      </c>
      <c r="P102" s="19"/>
      <c r="Q102" s="20">
        <f t="shared" si="30"/>
        <v>0.24324324324324326</v>
      </c>
      <c r="R102" s="19">
        <v>75</v>
      </c>
      <c r="S102" s="19"/>
      <c r="T102" s="20">
        <f t="shared" si="31"/>
        <v>0.34883720930232559</v>
      </c>
      <c r="U102" s="19">
        <v>75</v>
      </c>
      <c r="V102" s="19"/>
      <c r="W102" s="20">
        <f t="shared" si="32"/>
        <v>0.34883720930232559</v>
      </c>
      <c r="X102" s="19">
        <v>490</v>
      </c>
      <c r="Y102" s="19"/>
      <c r="Z102" s="20">
        <f t="shared" si="33"/>
        <v>0.14331675928634102</v>
      </c>
      <c r="AA102" s="19">
        <v>26</v>
      </c>
      <c r="AB102" s="19"/>
      <c r="AC102" s="20">
        <f t="shared" si="34"/>
        <v>0.18571428571428572</v>
      </c>
    </row>
    <row r="103" spans="1:29" ht="15.75" hidden="1">
      <c r="B103" s="18">
        <v>1992</v>
      </c>
      <c r="C103" s="19">
        <v>747</v>
      </c>
      <c r="D103" s="19"/>
      <c r="E103" s="20">
        <f t="shared" si="26"/>
        <v>0.15536605657237937</v>
      </c>
      <c r="F103" s="19">
        <v>123</v>
      </c>
      <c r="G103" s="19"/>
      <c r="H103" s="20">
        <f t="shared" si="27"/>
        <v>0.33423913043478259</v>
      </c>
      <c r="I103" s="19">
        <v>81</v>
      </c>
      <c r="J103" s="19"/>
      <c r="K103" s="20">
        <f t="shared" si="28"/>
        <v>0.14862385321100918</v>
      </c>
      <c r="L103" s="19">
        <v>12</v>
      </c>
      <c r="M103" s="19"/>
      <c r="N103" s="20">
        <f t="shared" si="29"/>
        <v>0.27272727272727271</v>
      </c>
      <c r="O103" s="19">
        <v>12</v>
      </c>
      <c r="P103" s="19"/>
      <c r="Q103" s="20">
        <f t="shared" si="30"/>
        <v>0.27272727272727271</v>
      </c>
      <c r="R103" s="19">
        <v>69</v>
      </c>
      <c r="S103" s="19"/>
      <c r="T103" s="20">
        <f t="shared" si="31"/>
        <v>0.26335877862595419</v>
      </c>
      <c r="U103" s="19">
        <v>69</v>
      </c>
      <c r="V103" s="19"/>
      <c r="W103" s="20">
        <f t="shared" si="32"/>
        <v>0.26335877862595419</v>
      </c>
      <c r="X103" s="19">
        <v>436</v>
      </c>
      <c r="Y103" s="19"/>
      <c r="Z103" s="20">
        <f t="shared" si="33"/>
        <v>0.12715077282006415</v>
      </c>
      <c r="AA103" s="19">
        <v>26</v>
      </c>
      <c r="AB103" s="19"/>
      <c r="AC103" s="20">
        <f t="shared" si="34"/>
        <v>0.16250000000000001</v>
      </c>
    </row>
    <row r="104" spans="1:29" ht="15.75" hidden="1">
      <c r="B104" s="18">
        <v>1993</v>
      </c>
      <c r="C104" s="34">
        <v>810</v>
      </c>
      <c r="D104" s="19"/>
      <c r="E104" s="20">
        <f t="shared" si="26"/>
        <v>0.16752843846949328</v>
      </c>
      <c r="F104" s="34">
        <v>167</v>
      </c>
      <c r="G104" s="19"/>
      <c r="H104" s="20">
        <f t="shared" si="27"/>
        <v>0.40831295843520782</v>
      </c>
      <c r="I104" s="34">
        <v>70</v>
      </c>
      <c r="J104" s="19"/>
      <c r="K104" s="20">
        <f t="shared" si="28"/>
        <v>0.11824324324324324</v>
      </c>
      <c r="L104" s="34">
        <v>18</v>
      </c>
      <c r="M104" s="19"/>
      <c r="N104" s="20">
        <f t="shared" si="29"/>
        <v>0.5</v>
      </c>
      <c r="O104" s="34">
        <v>18</v>
      </c>
      <c r="P104" s="19"/>
      <c r="Q104" s="20">
        <f t="shared" si="30"/>
        <v>0.5</v>
      </c>
      <c r="R104" s="34">
        <v>74</v>
      </c>
      <c r="S104" s="19"/>
      <c r="T104" s="20">
        <f t="shared" si="31"/>
        <v>0.2857142857142857</v>
      </c>
      <c r="U104" s="34">
        <v>74</v>
      </c>
      <c r="V104" s="19"/>
      <c r="W104" s="20">
        <f t="shared" si="32"/>
        <v>0.2857142857142857</v>
      </c>
      <c r="X104" s="34">
        <v>460</v>
      </c>
      <c r="Y104" s="19"/>
      <c r="Z104" s="20">
        <f t="shared" si="33"/>
        <v>0.13577331759149941</v>
      </c>
      <c r="AA104" s="34">
        <v>21</v>
      </c>
      <c r="AB104" s="19"/>
      <c r="AC104" s="20">
        <f t="shared" si="34"/>
        <v>0.13907284768211919</v>
      </c>
    </row>
    <row r="105" spans="1:29" ht="15.75" hidden="1">
      <c r="B105" s="18">
        <v>1994</v>
      </c>
      <c r="C105" s="34">
        <v>802</v>
      </c>
      <c r="D105" s="19"/>
      <c r="E105" s="20">
        <f t="shared" si="26"/>
        <v>0.16785265801590624</v>
      </c>
      <c r="F105" s="34">
        <v>173</v>
      </c>
      <c r="G105" s="19"/>
      <c r="H105" s="20">
        <f t="shared" si="27"/>
        <v>0.40232558139534885</v>
      </c>
      <c r="I105" s="34">
        <v>93</v>
      </c>
      <c r="J105" s="19"/>
      <c r="K105" s="20">
        <f t="shared" si="28"/>
        <v>0.14785373608903021</v>
      </c>
      <c r="L105" s="34">
        <v>11</v>
      </c>
      <c r="M105" s="19"/>
      <c r="N105" s="20">
        <f t="shared" si="29"/>
        <v>0.29729729729729731</v>
      </c>
      <c r="O105" s="34">
        <v>11</v>
      </c>
      <c r="P105" s="19"/>
      <c r="Q105" s="20">
        <f t="shared" si="30"/>
        <v>0.29729729729729731</v>
      </c>
      <c r="R105" s="34">
        <v>74</v>
      </c>
      <c r="S105" s="19"/>
      <c r="T105" s="20">
        <f t="shared" si="31"/>
        <v>0.2971887550200803</v>
      </c>
      <c r="U105" s="34">
        <v>74</v>
      </c>
      <c r="V105" s="19"/>
      <c r="W105" s="20">
        <f t="shared" si="32"/>
        <v>0.2971887550200803</v>
      </c>
      <c r="X105" s="34">
        <v>425</v>
      </c>
      <c r="Y105" s="19"/>
      <c r="Z105" s="20">
        <f t="shared" si="33"/>
        <v>0.13097072419106318</v>
      </c>
      <c r="AA105" s="34">
        <v>26</v>
      </c>
      <c r="AB105" s="19"/>
      <c r="AC105" s="20">
        <f t="shared" si="34"/>
        <v>0.13829787234042554</v>
      </c>
    </row>
    <row r="106" spans="1:29" ht="0.75" hidden="1" customHeight="1">
      <c r="B106" s="18">
        <v>1995</v>
      </c>
      <c r="C106" s="34">
        <v>800</v>
      </c>
      <c r="D106" s="19"/>
      <c r="E106" s="20">
        <f t="shared" si="26"/>
        <v>0.16012810248198558</v>
      </c>
      <c r="F106" s="34">
        <v>154</v>
      </c>
      <c r="G106" s="19"/>
      <c r="H106" s="20">
        <f t="shared" si="27"/>
        <v>0.30555555555555558</v>
      </c>
      <c r="I106" s="34">
        <v>79</v>
      </c>
      <c r="J106" s="19"/>
      <c r="K106" s="20">
        <f t="shared" si="28"/>
        <v>0.13166666666666665</v>
      </c>
      <c r="L106" s="34">
        <v>14</v>
      </c>
      <c r="M106" s="19"/>
      <c r="N106" s="20">
        <f t="shared" si="29"/>
        <v>0</v>
      </c>
      <c r="O106" s="34">
        <v>14</v>
      </c>
      <c r="P106" s="19"/>
      <c r="Q106" s="20">
        <f t="shared" si="30"/>
        <v>0.33333333333333331</v>
      </c>
      <c r="R106" s="34">
        <v>68</v>
      </c>
      <c r="S106" s="19"/>
      <c r="T106" s="20">
        <f t="shared" si="31"/>
        <v>0</v>
      </c>
      <c r="U106" s="34">
        <v>68</v>
      </c>
      <c r="V106" s="19"/>
      <c r="W106" s="20">
        <f t="shared" si="32"/>
        <v>0.27983539094650206</v>
      </c>
      <c r="X106" s="34">
        <v>454</v>
      </c>
      <c r="Y106" s="19"/>
      <c r="Z106" s="20">
        <f t="shared" si="33"/>
        <v>0.13404192500738116</v>
      </c>
      <c r="AA106" s="34">
        <v>31</v>
      </c>
      <c r="AB106" s="19"/>
      <c r="AC106" s="20">
        <f t="shared" si="34"/>
        <v>0.1409090909090909</v>
      </c>
    </row>
    <row r="107" spans="1:29" ht="16.5" hidden="1">
      <c r="A107" s="21"/>
      <c r="B107" s="18">
        <v>1996</v>
      </c>
      <c r="C107" s="34">
        <v>746</v>
      </c>
      <c r="D107" s="19"/>
      <c r="E107" s="20">
        <f t="shared" si="26"/>
        <v>0.1482806599085669</v>
      </c>
      <c r="F107" s="34">
        <v>142</v>
      </c>
      <c r="G107" s="19"/>
      <c r="H107" s="20">
        <f t="shared" si="27"/>
        <v>0.31981981981981983</v>
      </c>
      <c r="I107" s="34">
        <v>90</v>
      </c>
      <c r="J107" s="19"/>
      <c r="K107" s="20">
        <f t="shared" si="28"/>
        <v>0.13867488443759629</v>
      </c>
      <c r="L107" s="34">
        <v>0</v>
      </c>
      <c r="M107" s="19"/>
      <c r="N107" s="20">
        <f t="shared" si="29"/>
        <v>0</v>
      </c>
      <c r="O107" s="34">
        <v>8</v>
      </c>
      <c r="P107" s="19"/>
      <c r="Q107" s="20">
        <f t="shared" si="30"/>
        <v>0.25</v>
      </c>
      <c r="R107" s="34">
        <v>0</v>
      </c>
      <c r="S107" s="19"/>
      <c r="T107" s="20">
        <f t="shared" si="31"/>
        <v>0</v>
      </c>
      <c r="U107" s="34">
        <v>54</v>
      </c>
      <c r="V107" s="19"/>
      <c r="W107" s="20">
        <f t="shared" si="32"/>
        <v>0.22784810126582278</v>
      </c>
      <c r="X107" s="34">
        <v>410</v>
      </c>
      <c r="Y107" s="19"/>
      <c r="Z107" s="20">
        <f t="shared" si="33"/>
        <v>0.1224246043595103</v>
      </c>
      <c r="AA107" s="34">
        <v>42</v>
      </c>
      <c r="AB107" s="19"/>
      <c r="AC107" s="20">
        <f t="shared" si="34"/>
        <v>0.13125000000000001</v>
      </c>
    </row>
    <row r="108" spans="1:29" ht="15.75" hidden="1">
      <c r="B108" s="18">
        <v>1997</v>
      </c>
      <c r="C108" s="34">
        <v>724</v>
      </c>
      <c r="D108" s="19"/>
      <c r="E108" s="20">
        <f t="shared" si="26"/>
        <v>0.1382734912146677</v>
      </c>
      <c r="F108" s="34">
        <v>121</v>
      </c>
      <c r="G108" s="19"/>
      <c r="H108" s="20">
        <f t="shared" si="27"/>
        <v>0.30788804071246817</v>
      </c>
      <c r="I108" s="34">
        <v>79</v>
      </c>
      <c r="J108" s="19"/>
      <c r="K108" s="20">
        <f t="shared" si="28"/>
        <v>0.12440944881889764</v>
      </c>
      <c r="L108" s="34">
        <v>0</v>
      </c>
      <c r="M108" s="19"/>
      <c r="N108" s="20">
        <f t="shared" si="29"/>
        <v>0</v>
      </c>
      <c r="O108" s="34">
        <v>8</v>
      </c>
      <c r="P108" s="19"/>
      <c r="Q108" s="20">
        <f t="shared" si="30"/>
        <v>0.34782608695652173</v>
      </c>
      <c r="R108" s="34">
        <v>0</v>
      </c>
      <c r="S108" s="19"/>
      <c r="T108" s="20">
        <f t="shared" si="31"/>
        <v>0</v>
      </c>
      <c r="U108" s="34">
        <v>43</v>
      </c>
      <c r="V108" s="19"/>
      <c r="W108" s="20">
        <f t="shared" si="32"/>
        <v>0.21393034825870647</v>
      </c>
      <c r="X108" s="34">
        <v>420</v>
      </c>
      <c r="Y108" s="19"/>
      <c r="Z108" s="20">
        <f t="shared" si="33"/>
        <v>0.11573436208321852</v>
      </c>
      <c r="AA108" s="34">
        <v>53</v>
      </c>
      <c r="AB108" s="19"/>
      <c r="AC108" s="20">
        <f t="shared" si="34"/>
        <v>0.14929577464788732</v>
      </c>
    </row>
    <row r="109" spans="1:29" ht="15.75" hidden="1">
      <c r="B109" s="18">
        <v>1998</v>
      </c>
      <c r="C109" s="34">
        <v>614</v>
      </c>
      <c r="D109" s="19"/>
      <c r="E109" s="20">
        <f t="shared" si="26"/>
        <v>0.12386524107322977</v>
      </c>
      <c r="F109" s="34">
        <v>107</v>
      </c>
      <c r="G109" s="19"/>
      <c r="H109" s="20">
        <f t="shared" si="27"/>
        <v>0.28686327077747992</v>
      </c>
      <c r="I109" s="34">
        <v>69</v>
      </c>
      <c r="J109" s="19"/>
      <c r="K109" s="20">
        <f t="shared" si="28"/>
        <v>0.10952380952380952</v>
      </c>
      <c r="L109" s="34">
        <v>0</v>
      </c>
      <c r="M109" s="19"/>
      <c r="N109" s="20">
        <f t="shared" si="29"/>
        <v>0</v>
      </c>
      <c r="O109" s="34">
        <v>15</v>
      </c>
      <c r="P109" s="19"/>
      <c r="Q109" s="20">
        <f t="shared" si="30"/>
        <v>0.44117647058823528</v>
      </c>
      <c r="R109" s="34">
        <v>0</v>
      </c>
      <c r="S109" s="19"/>
      <c r="T109" s="20">
        <f t="shared" si="31"/>
        <v>0</v>
      </c>
      <c r="U109" s="34">
        <v>44</v>
      </c>
      <c r="V109" s="19"/>
      <c r="W109" s="20">
        <f t="shared" si="32"/>
        <v>0.19730941704035873</v>
      </c>
      <c r="X109" s="34">
        <v>340</v>
      </c>
      <c r="Y109" s="19"/>
      <c r="Z109" s="20">
        <f t="shared" si="33"/>
        <v>0.10240963855421686</v>
      </c>
      <c r="AA109" s="34">
        <v>39</v>
      </c>
      <c r="AB109" s="19"/>
      <c r="AC109" s="20">
        <f t="shared" si="34"/>
        <v>0.10344827586206896</v>
      </c>
    </row>
    <row r="110" spans="1:29" ht="0.75" customHeight="1">
      <c r="B110" s="18">
        <v>1999</v>
      </c>
      <c r="C110" s="34">
        <v>663</v>
      </c>
      <c r="D110" s="19"/>
      <c r="E110" s="20">
        <f t="shared" si="26"/>
        <v>0.12599771949828961</v>
      </c>
      <c r="F110" s="34">
        <v>100</v>
      </c>
      <c r="G110" s="19"/>
      <c r="H110" s="20">
        <f t="shared" si="27"/>
        <v>0.28328611898016998</v>
      </c>
      <c r="I110" s="34">
        <v>86</v>
      </c>
      <c r="J110" s="19"/>
      <c r="K110" s="20">
        <f t="shared" si="28"/>
        <v>0.11716621253405994</v>
      </c>
      <c r="L110" s="34">
        <v>0</v>
      </c>
      <c r="M110" s="19"/>
      <c r="N110" s="20">
        <f t="shared" si="29"/>
        <v>0</v>
      </c>
      <c r="O110" s="34">
        <v>9</v>
      </c>
      <c r="P110" s="19"/>
      <c r="Q110" s="20">
        <f t="shared" si="30"/>
        <v>0.27272727272727271</v>
      </c>
      <c r="R110" s="34">
        <v>0</v>
      </c>
      <c r="S110" s="19"/>
      <c r="T110" s="20">
        <f t="shared" si="31"/>
        <v>0</v>
      </c>
      <c r="U110" s="34">
        <v>33</v>
      </c>
      <c r="V110" s="19"/>
      <c r="W110" s="20">
        <f t="shared" si="32"/>
        <v>0.16923076923076924</v>
      </c>
      <c r="X110" s="34">
        <v>393</v>
      </c>
      <c r="Y110" s="19"/>
      <c r="Z110" s="20">
        <f t="shared" si="33"/>
        <v>0.10916666666666666</v>
      </c>
      <c r="AA110" s="34">
        <v>42</v>
      </c>
      <c r="AB110" s="19"/>
      <c r="AC110" s="20">
        <f t="shared" si="34"/>
        <v>0.12103746397694524</v>
      </c>
    </row>
    <row r="111" spans="1:29" ht="15.75" hidden="1">
      <c r="B111" s="18">
        <v>2000</v>
      </c>
      <c r="C111" s="34">
        <v>637</v>
      </c>
      <c r="D111" s="19"/>
      <c r="E111" s="20">
        <f t="shared" si="26"/>
        <v>0.12517193947730398</v>
      </c>
      <c r="F111" s="34">
        <v>93</v>
      </c>
      <c r="G111" s="19"/>
      <c r="H111" s="20">
        <f t="shared" si="27"/>
        <v>0.25203252032520324</v>
      </c>
      <c r="I111" s="34">
        <v>78</v>
      </c>
      <c r="J111" s="19"/>
      <c r="K111" s="20">
        <f t="shared" si="28"/>
        <v>0.10290237467018469</v>
      </c>
      <c r="L111" s="34">
        <v>0</v>
      </c>
      <c r="M111" s="19"/>
      <c r="N111" s="20">
        <f t="shared" si="29"/>
        <v>0</v>
      </c>
      <c r="O111" s="34">
        <v>8</v>
      </c>
      <c r="P111" s="19"/>
      <c r="Q111" s="20">
        <f t="shared" si="30"/>
        <v>0.23529411764705882</v>
      </c>
      <c r="R111" s="34">
        <v>0</v>
      </c>
      <c r="S111" s="19"/>
      <c r="T111" s="20">
        <f t="shared" si="31"/>
        <v>0</v>
      </c>
      <c r="U111" s="34">
        <v>53</v>
      </c>
      <c r="V111" s="19"/>
      <c r="W111" s="20">
        <f t="shared" si="32"/>
        <v>0.20306513409961685</v>
      </c>
      <c r="X111" s="34">
        <v>369</v>
      </c>
      <c r="Y111" s="19"/>
      <c r="Z111" s="20">
        <f t="shared" si="33"/>
        <v>0.10670908039329093</v>
      </c>
      <c r="AA111" s="34">
        <v>36</v>
      </c>
      <c r="AB111" s="19"/>
      <c r="AC111" s="20">
        <f t="shared" si="34"/>
        <v>0.17224880382775121</v>
      </c>
    </row>
    <row r="112" spans="1:29" ht="1.5" customHeight="1">
      <c r="B112" s="18">
        <v>2001</v>
      </c>
      <c r="C112" s="34">
        <v>611</v>
      </c>
      <c r="D112" s="19"/>
      <c r="E112" s="20">
        <f t="shared" si="26"/>
        <v>0.11745482506728182</v>
      </c>
      <c r="F112" s="34">
        <v>112</v>
      </c>
      <c r="G112" s="19"/>
      <c r="H112" s="20">
        <f t="shared" si="27"/>
        <v>0.27317073170731709</v>
      </c>
      <c r="I112" s="34">
        <v>62</v>
      </c>
      <c r="J112" s="19"/>
      <c r="K112" s="20">
        <f t="shared" si="28"/>
        <v>8.528198074277854E-2</v>
      </c>
      <c r="L112" s="34">
        <v>0</v>
      </c>
      <c r="M112" s="19"/>
      <c r="N112" s="20">
        <f t="shared" si="29"/>
        <v>0</v>
      </c>
      <c r="O112" s="34">
        <v>8</v>
      </c>
      <c r="P112" s="19"/>
      <c r="Q112" s="20">
        <f t="shared" si="30"/>
        <v>0.17777777777777778</v>
      </c>
      <c r="R112" s="34">
        <v>0</v>
      </c>
      <c r="S112" s="19"/>
      <c r="T112" s="20">
        <f t="shared" si="31"/>
        <v>0</v>
      </c>
      <c r="U112" s="34">
        <v>38</v>
      </c>
      <c r="V112" s="19"/>
      <c r="W112" s="20">
        <f t="shared" si="32"/>
        <v>0.16033755274261605</v>
      </c>
      <c r="X112" s="34">
        <v>366</v>
      </c>
      <c r="Y112" s="19"/>
      <c r="Z112" s="20">
        <f t="shared" si="33"/>
        <v>0.10118883052253248</v>
      </c>
      <c r="AA112" s="34">
        <v>25</v>
      </c>
      <c r="AB112" s="19"/>
      <c r="AC112" s="20">
        <f t="shared" si="34"/>
        <v>0.15060240963855423</v>
      </c>
    </row>
    <row r="113" spans="1:29" ht="16.5">
      <c r="A113" s="21" t="s">
        <v>14</v>
      </c>
      <c r="B113" s="18">
        <v>2002</v>
      </c>
      <c r="C113" s="39">
        <f t="shared" ref="C113:C122" si="35">SUM(F113,I113,L113,O113,R113,U113,X113,AA113,)</f>
        <v>552</v>
      </c>
      <c r="D113" s="19"/>
      <c r="E113" s="20">
        <f t="shared" si="26"/>
        <v>0.11320754716981132</v>
      </c>
      <c r="F113" s="34">
        <v>91</v>
      </c>
      <c r="G113" s="19"/>
      <c r="H113" s="20">
        <f t="shared" si="27"/>
        <v>0.25706214689265539</v>
      </c>
      <c r="I113" s="34">
        <v>53</v>
      </c>
      <c r="J113" s="19"/>
      <c r="K113" s="20">
        <f t="shared" si="28"/>
        <v>8.603896103896104E-2</v>
      </c>
      <c r="L113" s="34">
        <v>0</v>
      </c>
      <c r="M113" s="19"/>
      <c r="N113" s="20">
        <f t="shared" si="29"/>
        <v>0</v>
      </c>
      <c r="O113" s="34">
        <v>7</v>
      </c>
      <c r="P113" s="19"/>
      <c r="Q113" s="20">
        <f t="shared" si="30"/>
        <v>0.14285714285714285</v>
      </c>
      <c r="R113" s="34">
        <v>0</v>
      </c>
      <c r="S113" s="19"/>
      <c r="T113" s="20">
        <f t="shared" si="31"/>
        <v>0</v>
      </c>
      <c r="U113" s="34">
        <v>56</v>
      </c>
      <c r="V113" s="19"/>
      <c r="W113" s="20">
        <f t="shared" si="32"/>
        <v>0.19243986254295534</v>
      </c>
      <c r="X113" s="34">
        <v>326</v>
      </c>
      <c r="Y113" s="19"/>
      <c r="Z113" s="20">
        <f t="shared" si="33"/>
        <v>9.6108490566037735E-2</v>
      </c>
      <c r="AA113" s="34">
        <v>19</v>
      </c>
      <c r="AB113" s="19"/>
      <c r="AC113" s="20">
        <f t="shared" si="34"/>
        <v>0.10919540229885058</v>
      </c>
    </row>
    <row r="114" spans="1:29" ht="16.5">
      <c r="A114" s="21" t="s">
        <v>15</v>
      </c>
      <c r="B114" s="18">
        <v>2003</v>
      </c>
      <c r="C114" s="39">
        <f t="shared" si="35"/>
        <v>540</v>
      </c>
      <c r="D114" s="19"/>
      <c r="E114" s="20">
        <f t="shared" si="26"/>
        <v>0.10354745925215723</v>
      </c>
      <c r="F114" s="34">
        <v>64</v>
      </c>
      <c r="G114" s="19"/>
      <c r="H114" s="20">
        <f t="shared" si="27"/>
        <v>0.20189274447949526</v>
      </c>
      <c r="I114" s="34">
        <v>54</v>
      </c>
      <c r="J114" s="19"/>
      <c r="K114" s="20">
        <f t="shared" si="28"/>
        <v>7.2289156626506021E-2</v>
      </c>
      <c r="L114" s="34">
        <v>0</v>
      </c>
      <c r="M114" s="19"/>
      <c r="N114" s="20">
        <f t="shared" si="29"/>
        <v>0</v>
      </c>
      <c r="O114" s="34">
        <v>3</v>
      </c>
      <c r="P114" s="19"/>
      <c r="Q114" s="20">
        <f t="shared" si="30"/>
        <v>0.10344827586206896</v>
      </c>
      <c r="R114" s="34">
        <v>0</v>
      </c>
      <c r="S114" s="19"/>
      <c r="T114" s="20">
        <f t="shared" si="31"/>
        <v>0</v>
      </c>
      <c r="U114" s="34">
        <v>45</v>
      </c>
      <c r="V114" s="19"/>
      <c r="W114" s="20">
        <f t="shared" si="32"/>
        <v>0.20089285714285715</v>
      </c>
      <c r="X114" s="34">
        <v>351</v>
      </c>
      <c r="Y114" s="19"/>
      <c r="Z114" s="20">
        <f t="shared" si="33"/>
        <v>9.415236051502146E-2</v>
      </c>
      <c r="AA114" s="34">
        <v>23</v>
      </c>
      <c r="AB114" s="19"/>
      <c r="AC114" s="20">
        <f t="shared" si="34"/>
        <v>0.13529411764705881</v>
      </c>
    </row>
    <row r="115" spans="1:29" ht="16.5">
      <c r="A115" s="21" t="s">
        <v>16</v>
      </c>
      <c r="B115" s="18">
        <v>2004</v>
      </c>
      <c r="C115" s="39">
        <f t="shared" si="35"/>
        <v>506</v>
      </c>
      <c r="D115" s="19"/>
      <c r="E115" s="20">
        <f t="shared" si="26"/>
        <v>9.1418247515808487E-2</v>
      </c>
      <c r="F115" s="34">
        <v>43</v>
      </c>
      <c r="G115" s="19"/>
      <c r="H115" s="20">
        <f t="shared" si="27"/>
        <v>0.18220338983050846</v>
      </c>
      <c r="I115" s="34">
        <v>64</v>
      </c>
      <c r="J115" s="19"/>
      <c r="K115" s="20">
        <f t="shared" si="28"/>
        <v>8.6603518267929641E-2</v>
      </c>
      <c r="L115" s="34">
        <v>0</v>
      </c>
      <c r="M115" s="19"/>
      <c r="N115" s="20">
        <f t="shared" si="29"/>
        <v>0</v>
      </c>
      <c r="O115" s="34">
        <v>6</v>
      </c>
      <c r="P115" s="19"/>
      <c r="Q115" s="20">
        <f t="shared" si="30"/>
        <v>0.12</v>
      </c>
      <c r="R115" s="34">
        <v>0</v>
      </c>
      <c r="S115" s="19"/>
      <c r="T115" s="20">
        <f t="shared" si="31"/>
        <v>0</v>
      </c>
      <c r="U115" s="34">
        <v>28</v>
      </c>
      <c r="V115" s="19"/>
      <c r="W115" s="20">
        <f t="shared" si="32"/>
        <v>0.12389380530973451</v>
      </c>
      <c r="X115" s="34">
        <v>334</v>
      </c>
      <c r="Y115" s="19"/>
      <c r="Z115" s="20">
        <f t="shared" si="33"/>
        <v>8.3751253761283853E-2</v>
      </c>
      <c r="AA115" s="34">
        <v>31</v>
      </c>
      <c r="AB115" s="19"/>
      <c r="AC115" s="20">
        <f t="shared" si="34"/>
        <v>0.10472972972972973</v>
      </c>
    </row>
    <row r="116" spans="1:29" ht="16.5">
      <c r="A116" s="21"/>
      <c r="B116" s="18">
        <v>2005</v>
      </c>
      <c r="C116" s="39">
        <f t="shared" si="35"/>
        <v>588</v>
      </c>
      <c r="D116" s="19"/>
      <c r="E116" s="20">
        <f t="shared" si="26"/>
        <v>0.102959201540886</v>
      </c>
      <c r="F116" s="34">
        <v>68</v>
      </c>
      <c r="G116" s="19"/>
      <c r="H116" s="20">
        <f t="shared" si="27"/>
        <v>0.24285714285714285</v>
      </c>
      <c r="I116" s="34">
        <v>69</v>
      </c>
      <c r="J116" s="19"/>
      <c r="K116" s="20">
        <f t="shared" si="28"/>
        <v>9.1999999999999998E-2</v>
      </c>
      <c r="L116" s="34">
        <v>0</v>
      </c>
      <c r="M116" s="19"/>
      <c r="N116" s="20">
        <f t="shared" si="29"/>
        <v>0</v>
      </c>
      <c r="O116" s="34">
        <v>4</v>
      </c>
      <c r="P116" s="19"/>
      <c r="Q116" s="20">
        <f t="shared" si="30"/>
        <v>0.33333333333333331</v>
      </c>
      <c r="R116" s="34">
        <v>20</v>
      </c>
      <c r="S116" s="19"/>
      <c r="T116" s="20">
        <f t="shared" si="31"/>
        <v>0.11695906432748537</v>
      </c>
      <c r="U116" s="34">
        <v>31</v>
      </c>
      <c r="V116" s="19"/>
      <c r="W116" s="20">
        <f t="shared" si="32"/>
        <v>0.10264900662251655</v>
      </c>
      <c r="X116" s="34">
        <v>366</v>
      </c>
      <c r="Y116" s="19"/>
      <c r="Z116" s="20">
        <f t="shared" si="33"/>
        <v>9.2916984006092912E-2</v>
      </c>
      <c r="AA116" s="34">
        <v>30</v>
      </c>
      <c r="AB116" s="19"/>
      <c r="AC116" s="20">
        <f t="shared" si="34"/>
        <v>0.11673151750972763</v>
      </c>
    </row>
    <row r="117" spans="1:29" ht="16.5">
      <c r="A117" s="21"/>
      <c r="B117" s="18">
        <v>2006</v>
      </c>
      <c r="C117" s="39">
        <f t="shared" si="35"/>
        <v>449</v>
      </c>
      <c r="D117" s="19"/>
      <c r="E117" s="20">
        <f t="shared" si="26"/>
        <v>8.9371019108280256E-2</v>
      </c>
      <c r="F117" s="34">
        <v>37</v>
      </c>
      <c r="G117" s="19"/>
      <c r="H117" s="20">
        <f t="shared" si="27"/>
        <v>0.18974358974358974</v>
      </c>
      <c r="I117" s="34">
        <v>41</v>
      </c>
      <c r="J117" s="19"/>
      <c r="K117" s="20">
        <f t="shared" si="28"/>
        <v>6.879194630872483E-2</v>
      </c>
      <c r="L117" s="34">
        <v>0</v>
      </c>
      <c r="M117" s="19">
        <v>0</v>
      </c>
      <c r="N117" s="20">
        <f t="shared" si="29"/>
        <v>0</v>
      </c>
      <c r="O117" s="34">
        <v>2</v>
      </c>
      <c r="P117" s="19"/>
      <c r="Q117" s="20">
        <f t="shared" si="30"/>
        <v>0.18181818181818182</v>
      </c>
      <c r="R117" s="34">
        <v>26</v>
      </c>
      <c r="S117" s="19"/>
      <c r="T117" s="20">
        <f t="shared" si="31"/>
        <v>0.17218543046357615</v>
      </c>
      <c r="U117" s="34">
        <v>30</v>
      </c>
      <c r="V117" s="19"/>
      <c r="W117" s="20">
        <f t="shared" si="32"/>
        <v>0.10869565217391304</v>
      </c>
      <c r="X117" s="34">
        <v>275</v>
      </c>
      <c r="Y117" s="19"/>
      <c r="Z117" s="20">
        <f t="shared" si="33"/>
        <v>7.7486615948154411E-2</v>
      </c>
      <c r="AA117" s="34">
        <v>38</v>
      </c>
      <c r="AB117" s="19"/>
      <c r="AC117" s="20">
        <f t="shared" si="34"/>
        <v>0.15447154471544716</v>
      </c>
    </row>
    <row r="118" spans="1:29" ht="16.5">
      <c r="A118" s="21"/>
      <c r="B118" s="18">
        <v>2007</v>
      </c>
      <c r="C118" s="39">
        <f t="shared" si="35"/>
        <v>517</v>
      </c>
      <c r="D118" s="19"/>
      <c r="E118" s="20">
        <f t="shared" si="26"/>
        <v>9.276870626233627E-2</v>
      </c>
      <c r="F118" s="34">
        <v>37</v>
      </c>
      <c r="G118" s="19"/>
      <c r="H118" s="20">
        <f t="shared" si="27"/>
        <v>0.19576719576719576</v>
      </c>
      <c r="I118" s="34">
        <v>66</v>
      </c>
      <c r="J118" s="19"/>
      <c r="K118" s="20">
        <f t="shared" si="28"/>
        <v>9.2050209205020925E-2</v>
      </c>
      <c r="L118" s="34">
        <v>0</v>
      </c>
      <c r="M118" s="19"/>
      <c r="N118" s="20">
        <f t="shared" si="29"/>
        <v>0</v>
      </c>
      <c r="O118" s="34">
        <v>3</v>
      </c>
      <c r="P118" s="19"/>
      <c r="Q118" s="20">
        <f t="shared" si="30"/>
        <v>0.21428571428571427</v>
      </c>
      <c r="R118" s="34">
        <v>22</v>
      </c>
      <c r="S118" s="19"/>
      <c r="T118" s="20">
        <f t="shared" si="31"/>
        <v>0.12790697674418605</v>
      </c>
      <c r="U118" s="34">
        <v>34</v>
      </c>
      <c r="V118" s="19"/>
      <c r="W118" s="20">
        <f t="shared" si="32"/>
        <v>0.12927756653992395</v>
      </c>
      <c r="X118" s="34">
        <v>324</v>
      </c>
      <c r="Y118" s="19"/>
      <c r="Z118" s="20">
        <f t="shared" si="33"/>
        <v>8.4331077563768869E-2</v>
      </c>
      <c r="AA118" s="34">
        <v>31</v>
      </c>
      <c r="AB118" s="19"/>
      <c r="AC118" s="20">
        <f t="shared" si="34"/>
        <v>8.2446808510638292E-2</v>
      </c>
    </row>
    <row r="119" spans="1:29" ht="16.5">
      <c r="A119" s="21"/>
      <c r="B119" s="18">
        <v>2008</v>
      </c>
      <c r="C119" s="39">
        <f t="shared" si="35"/>
        <v>455</v>
      </c>
      <c r="D119" s="19"/>
      <c r="E119" s="20">
        <f t="shared" si="26"/>
        <v>8.5429966203529856E-2</v>
      </c>
      <c r="F119" s="34">
        <v>36</v>
      </c>
      <c r="G119" s="19"/>
      <c r="H119" s="20">
        <f t="shared" si="27"/>
        <v>0.17391304347826086</v>
      </c>
      <c r="I119" s="34">
        <v>54</v>
      </c>
      <c r="J119" s="19"/>
      <c r="K119" s="20">
        <f t="shared" si="28"/>
        <v>8.4112149532710276E-2</v>
      </c>
      <c r="L119" s="34">
        <v>0</v>
      </c>
      <c r="M119" s="19"/>
      <c r="N119" s="20">
        <f t="shared" si="29"/>
        <v>0</v>
      </c>
      <c r="O119" s="34">
        <v>1</v>
      </c>
      <c r="P119" s="19"/>
      <c r="Q119" s="20">
        <f t="shared" si="30"/>
        <v>0.125</v>
      </c>
      <c r="R119" s="34">
        <v>17</v>
      </c>
      <c r="S119" s="19"/>
      <c r="T119" s="20">
        <f t="shared" si="31"/>
        <v>8.5427135678391955E-2</v>
      </c>
      <c r="U119" s="34">
        <v>16</v>
      </c>
      <c r="V119" s="19"/>
      <c r="W119" s="20">
        <f t="shared" si="32"/>
        <v>7.9207920792079209E-2</v>
      </c>
      <c r="X119" s="34">
        <v>308</v>
      </c>
      <c r="Y119" s="19"/>
      <c r="Z119" s="20">
        <f t="shared" si="33"/>
        <v>8.1266490765171506E-2</v>
      </c>
      <c r="AA119" s="34">
        <v>23</v>
      </c>
      <c r="AB119" s="19"/>
      <c r="AC119" s="20">
        <f t="shared" si="34"/>
        <v>8.3333333333333329E-2</v>
      </c>
    </row>
    <row r="120" spans="1:29" ht="16.5">
      <c r="A120" s="21"/>
      <c r="B120" s="18">
        <v>2009</v>
      </c>
      <c r="C120" s="39">
        <f t="shared" si="35"/>
        <v>523</v>
      </c>
      <c r="D120" s="19"/>
      <c r="E120" s="20">
        <f t="shared" si="26"/>
        <v>9.2796309439318672E-2</v>
      </c>
      <c r="F120" s="34">
        <v>29</v>
      </c>
      <c r="G120" s="19"/>
      <c r="H120" s="20">
        <f t="shared" si="27"/>
        <v>0.20567375886524822</v>
      </c>
      <c r="I120" s="34">
        <v>51</v>
      </c>
      <c r="J120" s="19"/>
      <c r="K120" s="20">
        <f t="shared" si="28"/>
        <v>7.0441988950276244E-2</v>
      </c>
      <c r="L120" s="34">
        <v>0</v>
      </c>
      <c r="M120" s="19"/>
      <c r="N120" s="20">
        <f t="shared" si="29"/>
        <v>0</v>
      </c>
      <c r="O120" s="34">
        <v>3</v>
      </c>
      <c r="P120" s="19"/>
      <c r="Q120" s="20">
        <f t="shared" si="30"/>
        <v>0.5</v>
      </c>
      <c r="R120" s="34">
        <v>23</v>
      </c>
      <c r="S120" s="19"/>
      <c r="T120" s="20">
        <f t="shared" si="31"/>
        <v>0.12105263157894737</v>
      </c>
      <c r="U120" s="34">
        <v>32</v>
      </c>
      <c r="V120" s="19"/>
      <c r="W120" s="20">
        <f t="shared" si="32"/>
        <v>0.1415929203539823</v>
      </c>
      <c r="X120" s="34">
        <v>381</v>
      </c>
      <c r="Y120" s="19"/>
      <c r="Z120" s="20">
        <f t="shared" si="33"/>
        <v>8.8894073728418108E-2</v>
      </c>
      <c r="AA120" s="34">
        <v>4</v>
      </c>
      <c r="AB120" s="19"/>
      <c r="AC120" s="20">
        <f t="shared" si="34"/>
        <v>6.5573770491803282E-2</v>
      </c>
    </row>
    <row r="121" spans="1:29" ht="16.5">
      <c r="A121" s="21"/>
      <c r="B121" s="18">
        <v>2010</v>
      </c>
      <c r="C121" s="39">
        <f t="shared" si="35"/>
        <v>490</v>
      </c>
      <c r="D121" s="19"/>
      <c r="E121" s="20">
        <f t="shared" si="26"/>
        <v>8.1830327321309279E-2</v>
      </c>
      <c r="F121" s="34">
        <v>24</v>
      </c>
      <c r="G121" s="19"/>
      <c r="H121" s="20">
        <f t="shared" si="27"/>
        <v>0.15286624203821655</v>
      </c>
      <c r="I121" s="34">
        <v>76</v>
      </c>
      <c r="J121" s="19"/>
      <c r="K121" s="20">
        <f t="shared" si="28"/>
        <v>8.6956521739130432E-2</v>
      </c>
      <c r="L121" s="34">
        <v>0</v>
      </c>
      <c r="M121" s="19"/>
      <c r="N121" s="20">
        <f t="shared" si="29"/>
        <v>0</v>
      </c>
      <c r="O121" s="34">
        <v>2</v>
      </c>
      <c r="P121" s="19"/>
      <c r="Q121" s="20">
        <f t="shared" si="30"/>
        <v>0.18181818181818182</v>
      </c>
      <c r="R121" s="34">
        <v>24</v>
      </c>
      <c r="S121" s="19"/>
      <c r="T121" s="20">
        <f t="shared" si="31"/>
        <v>0.11881188118811881</v>
      </c>
      <c r="U121" s="34">
        <v>25</v>
      </c>
      <c r="V121" s="19"/>
      <c r="W121" s="20">
        <f t="shared" si="32"/>
        <v>0.1037344398340249</v>
      </c>
      <c r="X121" s="34">
        <v>337</v>
      </c>
      <c r="Y121" s="19"/>
      <c r="Z121" s="20">
        <f t="shared" si="33"/>
        <v>7.5679317314170227E-2</v>
      </c>
      <c r="AA121" s="34">
        <v>2</v>
      </c>
      <c r="AB121" s="19"/>
      <c r="AC121" s="20">
        <f t="shared" si="34"/>
        <v>0.04</v>
      </c>
    </row>
    <row r="122" spans="1:29" ht="16.5">
      <c r="A122" s="21"/>
      <c r="B122" s="18">
        <v>2011</v>
      </c>
      <c r="C122" s="39">
        <f t="shared" si="35"/>
        <v>455</v>
      </c>
      <c r="D122" s="19"/>
      <c r="E122" s="20">
        <f t="shared" si="26"/>
        <v>7.847533632286996E-2</v>
      </c>
      <c r="F122" s="34">
        <v>18</v>
      </c>
      <c r="G122" s="19"/>
      <c r="H122" s="20">
        <f t="shared" si="27"/>
        <v>0.125</v>
      </c>
      <c r="I122" s="34">
        <v>45</v>
      </c>
      <c r="J122" s="19"/>
      <c r="K122" s="20">
        <f t="shared" si="28"/>
        <v>5.5762081784386616E-2</v>
      </c>
      <c r="L122" s="34">
        <v>2</v>
      </c>
      <c r="M122" s="19"/>
      <c r="N122" s="20">
        <f t="shared" si="29"/>
        <v>0.33333333333333331</v>
      </c>
      <c r="O122" s="34">
        <v>2</v>
      </c>
      <c r="P122" s="19"/>
      <c r="Q122" s="20">
        <f t="shared" si="30"/>
        <v>0.4</v>
      </c>
      <c r="R122" s="34">
        <v>18</v>
      </c>
      <c r="S122" s="19"/>
      <c r="T122" s="20">
        <f t="shared" si="31"/>
        <v>9.7826086956521743E-2</v>
      </c>
      <c r="U122" s="34">
        <v>33</v>
      </c>
      <c r="V122" s="19"/>
      <c r="W122" s="20">
        <f t="shared" si="32"/>
        <v>0.13580246913580246</v>
      </c>
      <c r="X122" s="34">
        <v>294</v>
      </c>
      <c r="Y122" s="19"/>
      <c r="Z122" s="20">
        <f t="shared" si="33"/>
        <v>7.5812274368231042E-2</v>
      </c>
      <c r="AA122" s="34">
        <v>43</v>
      </c>
      <c r="AB122" s="19"/>
      <c r="AC122" s="20">
        <f t="shared" si="34"/>
        <v>8.0979284369114876E-2</v>
      </c>
    </row>
    <row r="123" spans="1:29" ht="12" customHeight="1">
      <c r="A123" s="21"/>
      <c r="B123" s="18"/>
      <c r="C123" s="19"/>
      <c r="D123" s="19"/>
      <c r="E123" s="20"/>
      <c r="F123" s="19"/>
      <c r="G123" s="19"/>
      <c r="H123" s="20"/>
      <c r="I123" s="19"/>
      <c r="J123" s="19"/>
      <c r="K123" s="20"/>
      <c r="L123" s="19"/>
      <c r="M123" s="19"/>
      <c r="N123" s="20"/>
      <c r="O123" s="19"/>
      <c r="P123" s="19"/>
      <c r="Q123" s="20"/>
      <c r="R123" s="19"/>
      <c r="S123" s="19"/>
      <c r="T123" s="20"/>
      <c r="U123" s="19"/>
      <c r="V123" s="19"/>
      <c r="W123" s="20"/>
      <c r="X123" s="19"/>
      <c r="Y123" s="19"/>
      <c r="Z123" s="20"/>
      <c r="AA123" s="19"/>
      <c r="AB123" s="19"/>
      <c r="AC123" s="20"/>
    </row>
    <row r="124" spans="1:29" ht="16.5" hidden="1">
      <c r="A124" s="21" t="s">
        <v>17</v>
      </c>
      <c r="B124" s="18">
        <v>1975</v>
      </c>
      <c r="C124" s="19">
        <v>217</v>
      </c>
      <c r="D124" s="19"/>
      <c r="E124" s="20">
        <f t="shared" ref="E124:E160" si="36">IF(C10=0,0,C124/C10)</f>
        <v>4.7348898101680123E-2</v>
      </c>
      <c r="F124" s="19">
        <v>23</v>
      </c>
      <c r="G124" s="19"/>
      <c r="H124" s="20">
        <f t="shared" ref="H124:H160" si="37">IF(F10=0,0,F124/F10)</f>
        <v>6.8249258160237386E-2</v>
      </c>
      <c r="I124" s="19">
        <v>3</v>
      </c>
      <c r="J124" s="19"/>
      <c r="K124" s="20">
        <f t="shared" ref="K124:K160" si="38">IF(I10=0,0,I124/I10)</f>
        <v>3.8461538461538464E-2</v>
      </c>
      <c r="L124" s="19">
        <v>0</v>
      </c>
      <c r="M124" s="19"/>
      <c r="N124" s="20">
        <f t="shared" ref="N124:N160" si="39">IF(L10=0,0,L124/L10)</f>
        <v>0</v>
      </c>
      <c r="O124" s="19">
        <v>0</v>
      </c>
      <c r="P124" s="19"/>
      <c r="Q124" s="20">
        <f t="shared" ref="Q124:Q160" si="40">IF(O10=0,0,O124/O10)</f>
        <v>0</v>
      </c>
      <c r="R124" s="19">
        <v>2</v>
      </c>
      <c r="S124" s="19"/>
      <c r="T124" s="20">
        <f t="shared" ref="T124:T160" si="41">IF(R10=0,0,R124/R10)</f>
        <v>3.8461538461538464E-2</v>
      </c>
      <c r="U124" s="19">
        <v>2</v>
      </c>
      <c r="V124" s="19"/>
      <c r="W124" s="20">
        <f t="shared" ref="W124:W160" si="42">IF(U10=0,0,U124/U10)</f>
        <v>3.8461538461538464E-2</v>
      </c>
      <c r="X124" s="19">
        <v>189</v>
      </c>
      <c r="Y124" s="19"/>
      <c r="Z124" s="20">
        <f t="shared" ref="Z124:Z160" si="43">IF(X10=0,0,X124/X10)</f>
        <v>4.6944858420268257E-2</v>
      </c>
      <c r="AA124" s="19">
        <v>0</v>
      </c>
      <c r="AB124" s="19"/>
      <c r="AC124" s="20">
        <f t="shared" ref="AC124:AC160" si="44">IF(AA10=0,0,AA124/AA10)</f>
        <v>0</v>
      </c>
    </row>
    <row r="125" spans="1:29" ht="15.75" hidden="1">
      <c r="A125" s="22" t="s">
        <v>18</v>
      </c>
      <c r="B125" s="18">
        <v>1976</v>
      </c>
      <c r="C125" s="19">
        <v>203</v>
      </c>
      <c r="D125" s="19"/>
      <c r="E125" s="20">
        <f t="shared" si="36"/>
        <v>4.6188850967007963E-2</v>
      </c>
      <c r="F125" s="19">
        <v>13</v>
      </c>
      <c r="G125" s="19"/>
      <c r="H125" s="20">
        <f t="shared" si="37"/>
        <v>5.0387596899224806E-2</v>
      </c>
      <c r="I125" s="19">
        <v>3</v>
      </c>
      <c r="J125" s="19"/>
      <c r="K125" s="20">
        <f t="shared" si="38"/>
        <v>4.6875E-2</v>
      </c>
      <c r="L125" s="19">
        <v>1</v>
      </c>
      <c r="M125" s="19"/>
      <c r="N125" s="20">
        <f t="shared" si="39"/>
        <v>0.125</v>
      </c>
      <c r="O125" s="19">
        <v>1</v>
      </c>
      <c r="P125" s="19"/>
      <c r="Q125" s="20">
        <f t="shared" si="40"/>
        <v>0.125</v>
      </c>
      <c r="R125" s="19">
        <v>2</v>
      </c>
      <c r="S125" s="19"/>
      <c r="T125" s="20">
        <f t="shared" si="41"/>
        <v>3.5087719298245612E-2</v>
      </c>
      <c r="U125" s="19">
        <v>2</v>
      </c>
      <c r="V125" s="19"/>
      <c r="W125" s="20">
        <f t="shared" si="42"/>
        <v>3.5087719298245612E-2</v>
      </c>
      <c r="X125" s="19">
        <v>184</v>
      </c>
      <c r="Y125" s="19"/>
      <c r="Z125" s="20">
        <f t="shared" si="43"/>
        <v>4.613841524573721E-2</v>
      </c>
      <c r="AA125" s="19">
        <v>0</v>
      </c>
      <c r="AB125" s="19"/>
      <c r="AC125" s="20">
        <f t="shared" si="44"/>
        <v>0</v>
      </c>
    </row>
    <row r="126" spans="1:29" ht="15.75" hidden="1">
      <c r="A126" s="22"/>
      <c r="B126" s="18">
        <v>1977</v>
      </c>
      <c r="C126" s="19">
        <v>211</v>
      </c>
      <c r="D126" s="19"/>
      <c r="E126" s="20">
        <f t="shared" si="36"/>
        <v>4.8217550274223038E-2</v>
      </c>
      <c r="F126" s="19">
        <v>16</v>
      </c>
      <c r="G126" s="19"/>
      <c r="H126" s="20">
        <f t="shared" si="37"/>
        <v>5.6338028169014086E-2</v>
      </c>
      <c r="I126" s="19">
        <v>9</v>
      </c>
      <c r="J126" s="19"/>
      <c r="K126" s="20">
        <f t="shared" si="38"/>
        <v>0.10465116279069768</v>
      </c>
      <c r="L126" s="19">
        <v>0</v>
      </c>
      <c r="M126" s="19"/>
      <c r="N126" s="20">
        <f t="shared" si="39"/>
        <v>0</v>
      </c>
      <c r="O126" s="19">
        <v>0</v>
      </c>
      <c r="P126" s="19"/>
      <c r="Q126" s="20">
        <f t="shared" si="40"/>
        <v>0</v>
      </c>
      <c r="R126" s="19">
        <v>3</v>
      </c>
      <c r="S126" s="19"/>
      <c r="T126" s="20">
        <f t="shared" si="41"/>
        <v>6.1224489795918366E-2</v>
      </c>
      <c r="U126" s="19">
        <v>3</v>
      </c>
      <c r="V126" s="19"/>
      <c r="W126" s="20">
        <f t="shared" si="42"/>
        <v>6.1224489795918366E-2</v>
      </c>
      <c r="X126" s="19">
        <v>183</v>
      </c>
      <c r="Y126" s="19"/>
      <c r="Z126" s="20">
        <f t="shared" si="43"/>
        <v>4.6588594704684315E-2</v>
      </c>
      <c r="AA126" s="19">
        <v>0</v>
      </c>
      <c r="AB126" s="19"/>
      <c r="AC126" s="20">
        <f t="shared" si="44"/>
        <v>0</v>
      </c>
    </row>
    <row r="127" spans="1:29" ht="16.5" hidden="1">
      <c r="A127" s="21"/>
      <c r="B127" s="18">
        <v>1978</v>
      </c>
      <c r="C127" s="19">
        <v>156</v>
      </c>
      <c r="D127" s="19"/>
      <c r="E127" s="20">
        <f t="shared" si="36"/>
        <v>3.6372114712054093E-2</v>
      </c>
      <c r="F127" s="19">
        <v>14</v>
      </c>
      <c r="G127" s="19"/>
      <c r="H127" s="20">
        <f t="shared" si="37"/>
        <v>5.185185185185185E-2</v>
      </c>
      <c r="I127" s="19">
        <v>3</v>
      </c>
      <c r="J127" s="19"/>
      <c r="K127" s="20">
        <f t="shared" si="38"/>
        <v>0.03</v>
      </c>
      <c r="L127" s="19">
        <v>1</v>
      </c>
      <c r="M127" s="19"/>
      <c r="N127" s="20">
        <f t="shared" si="39"/>
        <v>4.1666666666666664E-2</v>
      </c>
      <c r="O127" s="19">
        <v>1</v>
      </c>
      <c r="P127" s="19"/>
      <c r="Q127" s="20">
        <f t="shared" si="40"/>
        <v>4.1666666666666664E-2</v>
      </c>
      <c r="R127" s="19">
        <v>3</v>
      </c>
      <c r="S127" s="19"/>
      <c r="T127" s="20">
        <f t="shared" si="41"/>
        <v>5.6603773584905662E-2</v>
      </c>
      <c r="U127" s="19">
        <v>3</v>
      </c>
      <c r="V127" s="19"/>
      <c r="W127" s="20">
        <f t="shared" si="42"/>
        <v>5.6603773584905662E-2</v>
      </c>
      <c r="X127" s="19">
        <v>135</v>
      </c>
      <c r="Y127" s="19"/>
      <c r="Z127" s="20">
        <f t="shared" si="43"/>
        <v>3.5284892838473601E-2</v>
      </c>
      <c r="AA127" s="19">
        <v>0</v>
      </c>
      <c r="AB127" s="19"/>
      <c r="AC127" s="20">
        <f t="shared" si="44"/>
        <v>0</v>
      </c>
    </row>
    <row r="128" spans="1:29" ht="16.5" hidden="1">
      <c r="A128" s="21"/>
      <c r="B128" s="18">
        <v>1979</v>
      </c>
      <c r="C128" s="19">
        <v>199</v>
      </c>
      <c r="D128" s="19"/>
      <c r="E128" s="20">
        <f t="shared" si="36"/>
        <v>4.7392236246725408E-2</v>
      </c>
      <c r="F128" s="19">
        <v>18</v>
      </c>
      <c r="G128" s="19"/>
      <c r="H128" s="20">
        <f t="shared" si="37"/>
        <v>8.8669950738916259E-2</v>
      </c>
      <c r="I128" s="19">
        <v>7</v>
      </c>
      <c r="J128" s="19"/>
      <c r="K128" s="20">
        <f t="shared" si="38"/>
        <v>5.1470588235294115E-2</v>
      </c>
      <c r="L128" s="19">
        <v>2</v>
      </c>
      <c r="M128" s="19"/>
      <c r="N128" s="20">
        <f t="shared" si="39"/>
        <v>0.125</v>
      </c>
      <c r="O128" s="19">
        <v>2</v>
      </c>
      <c r="P128" s="19"/>
      <c r="Q128" s="20">
        <f t="shared" si="40"/>
        <v>0.125</v>
      </c>
      <c r="R128" s="19">
        <v>5</v>
      </c>
      <c r="S128" s="19"/>
      <c r="T128" s="20">
        <f t="shared" si="41"/>
        <v>0.11904761904761904</v>
      </c>
      <c r="U128" s="19">
        <v>5</v>
      </c>
      <c r="V128" s="19"/>
      <c r="W128" s="20">
        <f t="shared" si="42"/>
        <v>0.11904761904761904</v>
      </c>
      <c r="X128" s="19">
        <v>163</v>
      </c>
      <c r="Y128" s="19"/>
      <c r="Z128" s="20">
        <f t="shared" si="43"/>
        <v>4.3098889476467478E-2</v>
      </c>
      <c r="AA128" s="19">
        <v>4</v>
      </c>
      <c r="AB128" s="19"/>
      <c r="AC128" s="20">
        <f t="shared" si="44"/>
        <v>0.2</v>
      </c>
    </row>
    <row r="129" spans="1:29" ht="15.75" hidden="1">
      <c r="A129"/>
      <c r="B129" s="18">
        <v>1980</v>
      </c>
      <c r="C129" s="19">
        <v>157</v>
      </c>
      <c r="D129" s="19"/>
      <c r="E129" s="20">
        <f t="shared" si="36"/>
        <v>3.5520361990950225E-2</v>
      </c>
      <c r="F129" s="19">
        <v>8</v>
      </c>
      <c r="G129" s="19"/>
      <c r="H129" s="20">
        <f t="shared" si="37"/>
        <v>4.3956043956043959E-2</v>
      </c>
      <c r="I129" s="19">
        <v>6</v>
      </c>
      <c r="J129" s="19"/>
      <c r="K129" s="20">
        <f t="shared" si="38"/>
        <v>4.195804195804196E-2</v>
      </c>
      <c r="L129" s="19">
        <v>1</v>
      </c>
      <c r="M129" s="19"/>
      <c r="N129" s="20">
        <f t="shared" si="39"/>
        <v>4.5454545454545456E-2</v>
      </c>
      <c r="O129" s="19">
        <v>1</v>
      </c>
      <c r="P129" s="19"/>
      <c r="Q129" s="20">
        <f t="shared" si="40"/>
        <v>4.5454545454545456E-2</v>
      </c>
      <c r="R129" s="19">
        <v>2</v>
      </c>
      <c r="S129" s="19"/>
      <c r="T129" s="20">
        <f t="shared" si="41"/>
        <v>4.2553191489361701E-2</v>
      </c>
      <c r="U129" s="19">
        <v>2</v>
      </c>
      <c r="V129" s="19"/>
      <c r="W129" s="20">
        <f t="shared" si="42"/>
        <v>4.2553191489361701E-2</v>
      </c>
      <c r="X129" s="19">
        <v>138</v>
      </c>
      <c r="Y129" s="19"/>
      <c r="Z129" s="20">
        <f t="shared" si="43"/>
        <v>3.4482758620689655E-2</v>
      </c>
      <c r="AA129" s="19">
        <v>2</v>
      </c>
      <c r="AB129" s="19"/>
      <c r="AC129" s="20">
        <f t="shared" si="44"/>
        <v>8.3333333333333329E-2</v>
      </c>
    </row>
    <row r="130" spans="1:29" ht="15.75" hidden="1">
      <c r="A130"/>
      <c r="B130" s="18">
        <v>1981</v>
      </c>
      <c r="C130" s="19">
        <v>157</v>
      </c>
      <c r="D130" s="19"/>
      <c r="E130" s="20">
        <f t="shared" si="36"/>
        <v>3.7115839243498816E-2</v>
      </c>
      <c r="F130" s="19">
        <v>15</v>
      </c>
      <c r="G130" s="19"/>
      <c r="H130" s="20">
        <f t="shared" si="37"/>
        <v>7.9365079365079361E-2</v>
      </c>
      <c r="I130" s="19">
        <v>5</v>
      </c>
      <c r="J130" s="19"/>
      <c r="K130" s="20">
        <f t="shared" si="38"/>
        <v>3.4722222222222224E-2</v>
      </c>
      <c r="L130" s="19">
        <v>2</v>
      </c>
      <c r="M130" s="19"/>
      <c r="N130" s="20">
        <f t="shared" si="39"/>
        <v>0.11764705882352941</v>
      </c>
      <c r="O130" s="19">
        <v>2</v>
      </c>
      <c r="P130" s="19"/>
      <c r="Q130" s="20">
        <f t="shared" si="40"/>
        <v>0.11764705882352941</v>
      </c>
      <c r="R130" s="19">
        <v>7</v>
      </c>
      <c r="S130" s="19"/>
      <c r="T130" s="20">
        <f t="shared" si="41"/>
        <v>0.13725490196078433</v>
      </c>
      <c r="U130" s="19">
        <v>7</v>
      </c>
      <c r="V130" s="19"/>
      <c r="W130" s="20">
        <f t="shared" si="42"/>
        <v>0.13725490196078433</v>
      </c>
      <c r="X130" s="19">
        <v>128</v>
      </c>
      <c r="Y130" s="19"/>
      <c r="Z130" s="20">
        <f t="shared" si="43"/>
        <v>3.3622274757026532E-2</v>
      </c>
      <c r="AA130" s="19">
        <v>0</v>
      </c>
      <c r="AB130" s="19"/>
      <c r="AC130" s="20">
        <f t="shared" si="44"/>
        <v>0</v>
      </c>
    </row>
    <row r="131" spans="1:29" ht="15.75" hidden="1">
      <c r="B131" s="18">
        <v>1982</v>
      </c>
      <c r="C131" s="19">
        <v>149</v>
      </c>
      <c r="D131" s="19"/>
      <c r="E131" s="20">
        <f t="shared" si="36"/>
        <v>3.4458834412580942E-2</v>
      </c>
      <c r="F131" s="19">
        <v>10</v>
      </c>
      <c r="G131" s="19"/>
      <c r="H131" s="20">
        <f t="shared" si="37"/>
        <v>4.6948356807511735E-2</v>
      </c>
      <c r="I131" s="19">
        <v>7</v>
      </c>
      <c r="J131" s="19"/>
      <c r="K131" s="20">
        <f t="shared" si="38"/>
        <v>4.0935672514619881E-2</v>
      </c>
      <c r="L131" s="19">
        <v>0</v>
      </c>
      <c r="M131" s="19"/>
      <c r="N131" s="20">
        <f t="shared" si="39"/>
        <v>0</v>
      </c>
      <c r="O131" s="19">
        <v>0</v>
      </c>
      <c r="P131" s="19"/>
      <c r="Q131" s="20">
        <f t="shared" si="40"/>
        <v>0</v>
      </c>
      <c r="R131" s="19">
        <v>2</v>
      </c>
      <c r="S131" s="19"/>
      <c r="T131" s="20">
        <f t="shared" si="41"/>
        <v>4.3478260869565216E-2</v>
      </c>
      <c r="U131" s="19">
        <v>2</v>
      </c>
      <c r="V131" s="19"/>
      <c r="W131" s="20">
        <f t="shared" si="42"/>
        <v>4.3478260869565216E-2</v>
      </c>
      <c r="X131" s="19">
        <v>130</v>
      </c>
      <c r="Y131" s="19"/>
      <c r="Z131" s="20">
        <f t="shared" si="43"/>
        <v>3.3548387096774192E-2</v>
      </c>
      <c r="AA131" s="19">
        <v>0</v>
      </c>
      <c r="AB131" s="19"/>
      <c r="AC131" s="20">
        <f t="shared" si="44"/>
        <v>0</v>
      </c>
    </row>
    <row r="132" spans="1:29" ht="15.75" hidden="1">
      <c r="B132" s="18">
        <v>1983</v>
      </c>
      <c r="C132" s="19">
        <v>154</v>
      </c>
      <c r="D132" s="19"/>
      <c r="E132" s="20">
        <f t="shared" si="36"/>
        <v>3.5549399815327794E-2</v>
      </c>
      <c r="F132" s="19">
        <v>13</v>
      </c>
      <c r="G132" s="19"/>
      <c r="H132" s="20">
        <f t="shared" si="37"/>
        <v>6.9148936170212769E-2</v>
      </c>
      <c r="I132" s="19">
        <v>9</v>
      </c>
      <c r="J132" s="19"/>
      <c r="K132" s="20">
        <f t="shared" si="38"/>
        <v>4.4776119402985072E-2</v>
      </c>
      <c r="L132" s="19">
        <v>0</v>
      </c>
      <c r="M132" s="19"/>
      <c r="N132" s="20">
        <f t="shared" si="39"/>
        <v>0</v>
      </c>
      <c r="O132" s="19">
        <v>0</v>
      </c>
      <c r="P132" s="19"/>
      <c r="Q132" s="20">
        <f t="shared" si="40"/>
        <v>0</v>
      </c>
      <c r="R132" s="19">
        <v>4</v>
      </c>
      <c r="S132" s="19"/>
      <c r="T132" s="20">
        <f t="shared" si="41"/>
        <v>7.6923076923076927E-2</v>
      </c>
      <c r="U132" s="19">
        <v>4</v>
      </c>
      <c r="V132" s="19"/>
      <c r="W132" s="20">
        <f t="shared" si="42"/>
        <v>7.6923076923076927E-2</v>
      </c>
      <c r="X132" s="19">
        <v>128</v>
      </c>
      <c r="Y132" s="19"/>
      <c r="Z132" s="20">
        <f t="shared" si="43"/>
        <v>3.2972694487377642E-2</v>
      </c>
      <c r="AA132" s="19">
        <v>0</v>
      </c>
      <c r="AB132" s="19"/>
      <c r="AC132" s="20">
        <f t="shared" si="44"/>
        <v>0</v>
      </c>
    </row>
    <row r="133" spans="1:29" ht="15.75" hidden="1">
      <c r="B133" s="18">
        <v>1984</v>
      </c>
      <c r="C133" s="19">
        <v>127</v>
      </c>
      <c r="D133" s="19"/>
      <c r="E133" s="20">
        <f t="shared" si="36"/>
        <v>2.8552158273381294E-2</v>
      </c>
      <c r="F133" s="19">
        <v>10</v>
      </c>
      <c r="G133" s="19"/>
      <c r="H133" s="20">
        <f t="shared" si="37"/>
        <v>4.807692307692308E-2</v>
      </c>
      <c r="I133" s="19">
        <v>5</v>
      </c>
      <c r="J133" s="19"/>
      <c r="K133" s="20">
        <f t="shared" si="38"/>
        <v>2.0242914979757085E-2</v>
      </c>
      <c r="L133" s="19">
        <v>1</v>
      </c>
      <c r="M133" s="19"/>
      <c r="N133" s="20">
        <f t="shared" si="39"/>
        <v>4.5454545454545456E-2</v>
      </c>
      <c r="O133" s="19">
        <v>1</v>
      </c>
      <c r="P133" s="19"/>
      <c r="Q133" s="20">
        <f t="shared" si="40"/>
        <v>4.5454545454545456E-2</v>
      </c>
      <c r="R133" s="19">
        <v>3</v>
      </c>
      <c r="S133" s="19"/>
      <c r="T133" s="20">
        <f t="shared" si="41"/>
        <v>3.9473684210526314E-2</v>
      </c>
      <c r="U133" s="19">
        <v>3</v>
      </c>
      <c r="V133" s="19"/>
      <c r="W133" s="20">
        <f t="shared" si="42"/>
        <v>3.9473684210526314E-2</v>
      </c>
      <c r="X133" s="19">
        <v>108</v>
      </c>
      <c r="Y133" s="19"/>
      <c r="Z133" s="20">
        <f t="shared" si="43"/>
        <v>2.7727856225930679E-2</v>
      </c>
      <c r="AA133" s="19">
        <v>0</v>
      </c>
      <c r="AB133" s="19"/>
      <c r="AC133" s="20">
        <f t="shared" si="44"/>
        <v>0</v>
      </c>
    </row>
    <row r="134" spans="1:29" ht="15.75" hidden="1">
      <c r="B134" s="18">
        <v>1985</v>
      </c>
      <c r="C134" s="19">
        <v>113</v>
      </c>
      <c r="D134" s="19"/>
      <c r="E134" s="20">
        <f t="shared" si="36"/>
        <v>2.5330643353508181E-2</v>
      </c>
      <c r="F134" s="19">
        <v>19</v>
      </c>
      <c r="G134" s="19"/>
      <c r="H134" s="20">
        <f t="shared" si="37"/>
        <v>8.1896551724137928E-2</v>
      </c>
      <c r="I134" s="19">
        <v>7</v>
      </c>
      <c r="J134" s="19"/>
      <c r="K134" s="20">
        <f t="shared" si="38"/>
        <v>2.5089605734767026E-2</v>
      </c>
      <c r="L134" s="19">
        <v>0</v>
      </c>
      <c r="M134" s="19"/>
      <c r="N134" s="20">
        <f t="shared" si="39"/>
        <v>0</v>
      </c>
      <c r="O134" s="19">
        <v>0</v>
      </c>
      <c r="P134" s="19"/>
      <c r="Q134" s="20">
        <f t="shared" si="40"/>
        <v>0</v>
      </c>
      <c r="R134" s="19">
        <v>4</v>
      </c>
      <c r="S134" s="19"/>
      <c r="T134" s="20">
        <f t="shared" si="41"/>
        <v>4.7619047619047616E-2</v>
      </c>
      <c r="U134" s="19">
        <v>4</v>
      </c>
      <c r="V134" s="19"/>
      <c r="W134" s="20">
        <f t="shared" si="42"/>
        <v>4.7619047619047616E-2</v>
      </c>
      <c r="X134" s="19">
        <v>83</v>
      </c>
      <c r="Y134" s="19"/>
      <c r="Z134" s="20">
        <f t="shared" si="43"/>
        <v>2.1547248182762203E-2</v>
      </c>
      <c r="AA134" s="19">
        <v>0</v>
      </c>
      <c r="AB134" s="19"/>
      <c r="AC134" s="20">
        <f t="shared" si="44"/>
        <v>0</v>
      </c>
    </row>
    <row r="135" spans="1:29" ht="16.5" hidden="1">
      <c r="A135" s="21"/>
      <c r="B135" s="18">
        <v>1986</v>
      </c>
      <c r="C135" s="19">
        <v>140</v>
      </c>
      <c r="D135" s="19"/>
      <c r="E135" s="20">
        <f t="shared" si="36"/>
        <v>2.9554570403208781E-2</v>
      </c>
      <c r="F135" s="19">
        <v>28</v>
      </c>
      <c r="G135" s="19"/>
      <c r="H135" s="20">
        <f t="shared" si="37"/>
        <v>0.10181818181818182</v>
      </c>
      <c r="I135" s="19">
        <v>8</v>
      </c>
      <c r="J135" s="19"/>
      <c r="K135" s="20">
        <f t="shared" si="38"/>
        <v>2.6936026936026935E-2</v>
      </c>
      <c r="L135" s="19">
        <v>0</v>
      </c>
      <c r="M135" s="19"/>
      <c r="N135" s="20">
        <f t="shared" si="39"/>
        <v>0</v>
      </c>
      <c r="O135" s="19">
        <v>0</v>
      </c>
      <c r="P135" s="19"/>
      <c r="Q135" s="20">
        <f t="shared" si="40"/>
        <v>0</v>
      </c>
      <c r="R135" s="19">
        <v>5</v>
      </c>
      <c r="S135" s="19"/>
      <c r="T135" s="20">
        <f t="shared" si="41"/>
        <v>4.5045045045045043E-2</v>
      </c>
      <c r="U135" s="19">
        <v>5</v>
      </c>
      <c r="V135" s="19"/>
      <c r="W135" s="20">
        <f t="shared" si="42"/>
        <v>4.5045045045045043E-2</v>
      </c>
      <c r="X135" s="19">
        <v>99</v>
      </c>
      <c r="Y135" s="19"/>
      <c r="Z135" s="20">
        <f t="shared" si="43"/>
        <v>2.4541398116013882E-2</v>
      </c>
      <c r="AA135" s="19">
        <v>0</v>
      </c>
      <c r="AB135" s="19"/>
      <c r="AC135" s="20">
        <f t="shared" si="44"/>
        <v>0</v>
      </c>
    </row>
    <row r="136" spans="1:29" ht="16.5" hidden="1">
      <c r="A136" s="21"/>
      <c r="B136" s="18">
        <v>1987</v>
      </c>
      <c r="C136" s="19">
        <v>142</v>
      </c>
      <c r="D136" s="19"/>
      <c r="E136" s="20">
        <f t="shared" si="36"/>
        <v>3.0504833512352308E-2</v>
      </c>
      <c r="F136" s="19">
        <v>16</v>
      </c>
      <c r="G136" s="19"/>
      <c r="H136" s="20">
        <f t="shared" si="37"/>
        <v>6.4000000000000001E-2</v>
      </c>
      <c r="I136" s="19">
        <v>9</v>
      </c>
      <c r="J136" s="19"/>
      <c r="K136" s="20">
        <f t="shared" si="38"/>
        <v>2.368421052631579E-2</v>
      </c>
      <c r="L136" s="19">
        <v>1</v>
      </c>
      <c r="M136" s="19"/>
      <c r="N136" s="20">
        <f t="shared" si="39"/>
        <v>6.6666666666666666E-2</v>
      </c>
      <c r="O136" s="19">
        <v>1</v>
      </c>
      <c r="P136" s="19"/>
      <c r="Q136" s="20">
        <f t="shared" si="40"/>
        <v>6.6666666666666666E-2</v>
      </c>
      <c r="R136" s="19">
        <v>6</v>
      </c>
      <c r="S136" s="19"/>
      <c r="T136" s="20">
        <f t="shared" si="41"/>
        <v>5.2173913043478258E-2</v>
      </c>
      <c r="U136" s="19">
        <v>6</v>
      </c>
      <c r="V136" s="19"/>
      <c r="W136" s="20">
        <f t="shared" si="42"/>
        <v>5.2173913043478258E-2</v>
      </c>
      <c r="X136" s="19">
        <v>110</v>
      </c>
      <c r="Y136" s="19"/>
      <c r="Z136" s="20">
        <f t="shared" si="43"/>
        <v>2.8350515463917526E-2</v>
      </c>
      <c r="AA136" s="19">
        <v>0</v>
      </c>
      <c r="AB136" s="19"/>
      <c r="AC136" s="20">
        <f t="shared" si="44"/>
        <v>0</v>
      </c>
    </row>
    <row r="137" spans="1:29" ht="16.5" hidden="1">
      <c r="A137" s="21"/>
      <c r="B137" s="18">
        <v>1988</v>
      </c>
      <c r="C137" s="19">
        <v>156</v>
      </c>
      <c r="D137" s="19"/>
      <c r="E137" s="20">
        <f t="shared" si="36"/>
        <v>3.4278180619644036E-2</v>
      </c>
      <c r="F137" s="19">
        <v>21</v>
      </c>
      <c r="G137" s="19"/>
      <c r="H137" s="20">
        <f t="shared" si="37"/>
        <v>7.0469798657718116E-2</v>
      </c>
      <c r="I137" s="19">
        <v>12</v>
      </c>
      <c r="J137" s="19"/>
      <c r="K137" s="20">
        <f t="shared" si="38"/>
        <v>2.8301886792452831E-2</v>
      </c>
      <c r="L137" s="19">
        <v>5</v>
      </c>
      <c r="M137" s="19"/>
      <c r="N137" s="20">
        <f t="shared" si="39"/>
        <v>0.16666666666666666</v>
      </c>
      <c r="O137" s="19">
        <v>5</v>
      </c>
      <c r="P137" s="19"/>
      <c r="Q137" s="20">
        <f t="shared" si="40"/>
        <v>0.16666666666666666</v>
      </c>
      <c r="R137" s="19">
        <v>14</v>
      </c>
      <c r="S137" s="19"/>
      <c r="T137" s="20">
        <f t="shared" si="41"/>
        <v>7.9545454545454544E-2</v>
      </c>
      <c r="U137" s="19">
        <v>14</v>
      </c>
      <c r="V137" s="19"/>
      <c r="W137" s="20">
        <f t="shared" si="42"/>
        <v>7.9545454545454544E-2</v>
      </c>
      <c r="X137" s="19">
        <v>104</v>
      </c>
      <c r="Y137" s="19"/>
      <c r="Z137" s="20">
        <f t="shared" si="43"/>
        <v>2.8904947192884937E-2</v>
      </c>
      <c r="AA137" s="19">
        <v>0</v>
      </c>
      <c r="AB137" s="19"/>
      <c r="AC137" s="20">
        <f t="shared" si="44"/>
        <v>0</v>
      </c>
    </row>
    <row r="138" spans="1:29" ht="15.75" hidden="1">
      <c r="B138" s="18">
        <v>1989</v>
      </c>
      <c r="C138" s="19">
        <v>180</v>
      </c>
      <c r="D138" s="19"/>
      <c r="E138" s="20">
        <f t="shared" si="36"/>
        <v>3.810330228619814E-2</v>
      </c>
      <c r="F138" s="19">
        <v>24</v>
      </c>
      <c r="G138" s="19"/>
      <c r="H138" s="20">
        <f t="shared" si="37"/>
        <v>9.375E-2</v>
      </c>
      <c r="I138" s="19">
        <v>18</v>
      </c>
      <c r="J138" s="19"/>
      <c r="K138" s="20">
        <f t="shared" si="38"/>
        <v>3.8626609442060089E-2</v>
      </c>
      <c r="L138" s="19">
        <v>3</v>
      </c>
      <c r="M138" s="19"/>
      <c r="N138" s="20">
        <f t="shared" si="39"/>
        <v>0.125</v>
      </c>
      <c r="O138" s="19">
        <v>3</v>
      </c>
      <c r="P138" s="19"/>
      <c r="Q138" s="20">
        <f t="shared" si="40"/>
        <v>0.125</v>
      </c>
      <c r="R138" s="19">
        <v>10</v>
      </c>
      <c r="S138" s="19"/>
      <c r="T138" s="20">
        <f t="shared" si="41"/>
        <v>6.097560975609756E-2</v>
      </c>
      <c r="U138" s="19">
        <v>10</v>
      </c>
      <c r="V138" s="19"/>
      <c r="W138" s="20">
        <f t="shared" si="42"/>
        <v>6.097560975609756E-2</v>
      </c>
      <c r="X138" s="19">
        <v>118</v>
      </c>
      <c r="Y138" s="19"/>
      <c r="Z138" s="20">
        <f t="shared" si="43"/>
        <v>3.2135076252723313E-2</v>
      </c>
      <c r="AA138" s="19">
        <v>7</v>
      </c>
      <c r="AB138" s="19"/>
      <c r="AC138" s="20">
        <f t="shared" si="44"/>
        <v>4.9295774647887321E-2</v>
      </c>
    </row>
    <row r="139" spans="1:29" ht="15.75" hidden="1">
      <c r="B139" s="18">
        <v>1990</v>
      </c>
      <c r="C139" s="19">
        <v>161</v>
      </c>
      <c r="D139" s="19"/>
      <c r="E139" s="20">
        <f t="shared" si="36"/>
        <v>3.4623655913978493E-2</v>
      </c>
      <c r="F139" s="19">
        <v>38</v>
      </c>
      <c r="G139" s="19"/>
      <c r="H139" s="20">
        <f t="shared" si="37"/>
        <v>0.10644257703081232</v>
      </c>
      <c r="I139" s="19">
        <v>17</v>
      </c>
      <c r="J139" s="19"/>
      <c r="K139" s="20">
        <f t="shared" si="38"/>
        <v>3.811659192825112E-2</v>
      </c>
      <c r="L139" s="19">
        <v>0</v>
      </c>
      <c r="M139" s="19"/>
      <c r="N139" s="20">
        <f t="shared" si="39"/>
        <v>0</v>
      </c>
      <c r="O139" s="19">
        <v>0</v>
      </c>
      <c r="P139" s="19"/>
      <c r="Q139" s="20">
        <f t="shared" si="40"/>
        <v>0</v>
      </c>
      <c r="R139" s="19">
        <v>12</v>
      </c>
      <c r="S139" s="19"/>
      <c r="T139" s="20">
        <f t="shared" si="41"/>
        <v>5.7692307692307696E-2</v>
      </c>
      <c r="U139" s="19">
        <v>12</v>
      </c>
      <c r="V139" s="19"/>
      <c r="W139" s="20">
        <f t="shared" si="42"/>
        <v>5.7692307692307696E-2</v>
      </c>
      <c r="X139" s="19">
        <v>88</v>
      </c>
      <c r="Y139" s="19"/>
      <c r="Z139" s="20">
        <f t="shared" si="43"/>
        <v>2.5544267053701015E-2</v>
      </c>
      <c r="AA139" s="19">
        <v>6</v>
      </c>
      <c r="AB139" s="19"/>
      <c r="AC139" s="20">
        <f t="shared" si="44"/>
        <v>3.4482758620689655E-2</v>
      </c>
    </row>
    <row r="140" spans="1:29" ht="15.75" hidden="1">
      <c r="B140" s="18">
        <v>1991</v>
      </c>
      <c r="C140" s="19">
        <v>174</v>
      </c>
      <c r="D140" s="19"/>
      <c r="E140" s="20">
        <f t="shared" si="36"/>
        <v>3.6848792884371026E-2</v>
      </c>
      <c r="F140" s="19">
        <v>34</v>
      </c>
      <c r="G140" s="19"/>
      <c r="H140" s="20">
        <f t="shared" si="37"/>
        <v>9.4182825484764546E-2</v>
      </c>
      <c r="I140" s="19">
        <v>19</v>
      </c>
      <c r="J140" s="19"/>
      <c r="K140" s="20">
        <f t="shared" si="38"/>
        <v>3.4545454545454546E-2</v>
      </c>
      <c r="L140" s="19">
        <v>2</v>
      </c>
      <c r="M140" s="19"/>
      <c r="N140" s="20">
        <f t="shared" si="39"/>
        <v>5.4054054054054057E-2</v>
      </c>
      <c r="O140" s="19">
        <v>2</v>
      </c>
      <c r="P140" s="19"/>
      <c r="Q140" s="20">
        <f t="shared" si="40"/>
        <v>5.4054054054054057E-2</v>
      </c>
      <c r="R140" s="19">
        <v>8</v>
      </c>
      <c r="S140" s="19"/>
      <c r="T140" s="20">
        <f t="shared" si="41"/>
        <v>3.7209302325581395E-2</v>
      </c>
      <c r="U140" s="19">
        <v>8</v>
      </c>
      <c r="V140" s="19"/>
      <c r="W140" s="20">
        <f t="shared" si="42"/>
        <v>3.7209302325581395E-2</v>
      </c>
      <c r="X140" s="19">
        <v>107</v>
      </c>
      <c r="Y140" s="19"/>
      <c r="Z140" s="20">
        <f t="shared" si="43"/>
        <v>3.1295700497221413E-2</v>
      </c>
      <c r="AA140" s="19">
        <v>4</v>
      </c>
      <c r="AB140" s="19"/>
      <c r="AC140" s="20">
        <f t="shared" si="44"/>
        <v>2.8571428571428571E-2</v>
      </c>
    </row>
    <row r="141" spans="1:29" ht="15.75" hidden="1">
      <c r="B141" s="18">
        <v>1992</v>
      </c>
      <c r="C141" s="19">
        <v>147</v>
      </c>
      <c r="D141" s="19"/>
      <c r="E141" s="20">
        <f t="shared" si="36"/>
        <v>3.0574043261231282E-2</v>
      </c>
      <c r="F141" s="19">
        <v>35</v>
      </c>
      <c r="G141" s="19"/>
      <c r="H141" s="20">
        <f t="shared" si="37"/>
        <v>9.5108695652173919E-2</v>
      </c>
      <c r="I141" s="19">
        <v>20</v>
      </c>
      <c r="J141" s="19"/>
      <c r="K141" s="20">
        <f t="shared" si="38"/>
        <v>3.669724770642202E-2</v>
      </c>
      <c r="L141" s="19">
        <v>8</v>
      </c>
      <c r="M141" s="19"/>
      <c r="N141" s="20">
        <f t="shared" si="39"/>
        <v>0.18181818181818182</v>
      </c>
      <c r="O141" s="19">
        <v>8</v>
      </c>
      <c r="P141" s="19"/>
      <c r="Q141" s="20">
        <f t="shared" si="40"/>
        <v>0.18181818181818182</v>
      </c>
      <c r="R141" s="19">
        <v>8</v>
      </c>
      <c r="S141" s="19"/>
      <c r="T141" s="20">
        <f t="shared" si="41"/>
        <v>3.0534351145038167E-2</v>
      </c>
      <c r="U141" s="19">
        <v>8</v>
      </c>
      <c r="V141" s="19"/>
      <c r="W141" s="20">
        <f t="shared" si="42"/>
        <v>3.0534351145038167E-2</v>
      </c>
      <c r="X141" s="19">
        <v>75</v>
      </c>
      <c r="Y141" s="19"/>
      <c r="Z141" s="20">
        <f t="shared" si="43"/>
        <v>2.1872265966754154E-2</v>
      </c>
      <c r="AA141" s="19">
        <v>1</v>
      </c>
      <c r="AB141" s="19"/>
      <c r="AC141" s="20">
        <f t="shared" si="44"/>
        <v>6.2500000000000003E-3</v>
      </c>
    </row>
    <row r="142" spans="1:29" ht="15.75" hidden="1">
      <c r="B142" s="18">
        <v>1993</v>
      </c>
      <c r="C142" s="34">
        <v>156</v>
      </c>
      <c r="D142" s="19"/>
      <c r="E142" s="20">
        <f t="shared" si="36"/>
        <v>3.2264736297828334E-2</v>
      </c>
      <c r="F142" s="34">
        <v>29</v>
      </c>
      <c r="G142" s="19"/>
      <c r="H142" s="20">
        <f t="shared" si="37"/>
        <v>7.090464547677261E-2</v>
      </c>
      <c r="I142" s="34">
        <v>16</v>
      </c>
      <c r="J142" s="19"/>
      <c r="K142" s="20">
        <f t="shared" si="38"/>
        <v>2.7027027027027029E-2</v>
      </c>
      <c r="L142" s="34">
        <v>1</v>
      </c>
      <c r="M142" s="19"/>
      <c r="N142" s="20">
        <f t="shared" si="39"/>
        <v>2.7777777777777776E-2</v>
      </c>
      <c r="O142" s="34">
        <v>1</v>
      </c>
      <c r="P142" s="19"/>
      <c r="Q142" s="20">
        <f t="shared" si="40"/>
        <v>2.7777777777777776E-2</v>
      </c>
      <c r="R142" s="34">
        <v>15</v>
      </c>
      <c r="S142" s="19"/>
      <c r="T142" s="20">
        <f t="shared" si="41"/>
        <v>5.7915057915057917E-2</v>
      </c>
      <c r="U142" s="34">
        <v>15</v>
      </c>
      <c r="V142" s="19"/>
      <c r="W142" s="20">
        <f t="shared" si="42"/>
        <v>5.7915057915057917E-2</v>
      </c>
      <c r="X142" s="34">
        <v>90</v>
      </c>
      <c r="Y142" s="19"/>
      <c r="Z142" s="20">
        <f t="shared" si="43"/>
        <v>2.6564344746162927E-2</v>
      </c>
      <c r="AA142" s="34">
        <v>5</v>
      </c>
      <c r="AB142" s="19"/>
      <c r="AC142" s="20">
        <f t="shared" si="44"/>
        <v>3.3112582781456956E-2</v>
      </c>
    </row>
    <row r="143" spans="1:29" ht="0.75" hidden="1" customHeight="1">
      <c r="B143" s="18">
        <v>1994</v>
      </c>
      <c r="C143" s="34">
        <v>146</v>
      </c>
      <c r="D143" s="19"/>
      <c r="E143" s="20">
        <f t="shared" si="36"/>
        <v>3.0556718292172456E-2</v>
      </c>
      <c r="F143" s="34">
        <v>38</v>
      </c>
      <c r="G143" s="19"/>
      <c r="H143" s="20">
        <f t="shared" si="37"/>
        <v>8.8372093023255813E-2</v>
      </c>
      <c r="I143" s="34">
        <v>15</v>
      </c>
      <c r="J143" s="19"/>
      <c r="K143" s="20">
        <f t="shared" si="38"/>
        <v>2.3847376788553261E-2</v>
      </c>
      <c r="L143" s="34">
        <v>2</v>
      </c>
      <c r="M143" s="19"/>
      <c r="N143" s="20">
        <f t="shared" si="39"/>
        <v>5.4054054054054057E-2</v>
      </c>
      <c r="O143" s="34">
        <v>2</v>
      </c>
      <c r="P143" s="19"/>
      <c r="Q143" s="20">
        <f t="shared" si="40"/>
        <v>5.4054054054054057E-2</v>
      </c>
      <c r="R143" s="34">
        <v>12</v>
      </c>
      <c r="S143" s="19"/>
      <c r="T143" s="20">
        <f t="shared" si="41"/>
        <v>4.8192771084337352E-2</v>
      </c>
      <c r="U143" s="34">
        <v>12</v>
      </c>
      <c r="V143" s="19"/>
      <c r="W143" s="20">
        <f t="shared" si="42"/>
        <v>4.8192771084337352E-2</v>
      </c>
      <c r="X143" s="34">
        <v>73</v>
      </c>
      <c r="Y143" s="19"/>
      <c r="Z143" s="20">
        <f t="shared" si="43"/>
        <v>2.2496147919876735E-2</v>
      </c>
      <c r="AA143" s="34">
        <v>6</v>
      </c>
      <c r="AB143" s="19"/>
      <c r="AC143" s="20">
        <f t="shared" si="44"/>
        <v>3.1914893617021274E-2</v>
      </c>
    </row>
    <row r="144" spans="1:29" ht="15.75" hidden="1">
      <c r="B144" s="18">
        <v>1995</v>
      </c>
      <c r="C144" s="34">
        <v>163</v>
      </c>
      <c r="D144" s="19"/>
      <c r="E144" s="20">
        <f t="shared" si="36"/>
        <v>3.2626100880704563E-2</v>
      </c>
      <c r="F144" s="34">
        <v>38</v>
      </c>
      <c r="G144" s="19"/>
      <c r="H144" s="20">
        <f t="shared" si="37"/>
        <v>7.5396825396825393E-2</v>
      </c>
      <c r="I144" s="34">
        <v>21</v>
      </c>
      <c r="J144" s="19"/>
      <c r="K144" s="20">
        <f t="shared" si="38"/>
        <v>3.5000000000000003E-2</v>
      </c>
      <c r="L144" s="34">
        <v>1</v>
      </c>
      <c r="M144" s="19"/>
      <c r="N144" s="20">
        <f t="shared" si="39"/>
        <v>0</v>
      </c>
      <c r="O144" s="34">
        <v>1</v>
      </c>
      <c r="P144" s="19"/>
      <c r="Q144" s="20">
        <f t="shared" si="40"/>
        <v>2.3809523809523808E-2</v>
      </c>
      <c r="R144" s="34">
        <v>11</v>
      </c>
      <c r="S144" s="19"/>
      <c r="T144" s="20">
        <f t="shared" si="41"/>
        <v>0</v>
      </c>
      <c r="U144" s="34">
        <v>11</v>
      </c>
      <c r="V144" s="19"/>
      <c r="W144" s="20">
        <f t="shared" si="42"/>
        <v>4.5267489711934158E-2</v>
      </c>
      <c r="X144" s="34">
        <v>87</v>
      </c>
      <c r="Y144" s="19"/>
      <c r="Z144" s="20">
        <f t="shared" si="43"/>
        <v>2.5686448184233834E-2</v>
      </c>
      <c r="AA144" s="34">
        <v>5</v>
      </c>
      <c r="AB144" s="19"/>
      <c r="AC144" s="20">
        <f t="shared" si="44"/>
        <v>2.2727272727272728E-2</v>
      </c>
    </row>
    <row r="145" spans="1:29" ht="15.75" hidden="1">
      <c r="B145" s="18">
        <v>1996</v>
      </c>
      <c r="C145" s="34">
        <v>168</v>
      </c>
      <c r="D145" s="19"/>
      <c r="E145" s="20">
        <f t="shared" si="36"/>
        <v>3.3392963625521764E-2</v>
      </c>
      <c r="F145" s="34">
        <v>28</v>
      </c>
      <c r="G145" s="19"/>
      <c r="H145" s="20">
        <f t="shared" si="37"/>
        <v>6.3063063063063057E-2</v>
      </c>
      <c r="I145" s="34">
        <v>18</v>
      </c>
      <c r="J145" s="19"/>
      <c r="K145" s="20">
        <f t="shared" si="38"/>
        <v>2.7734976887519261E-2</v>
      </c>
      <c r="L145" s="34">
        <v>0</v>
      </c>
      <c r="M145" s="19"/>
      <c r="N145" s="20">
        <f t="shared" si="39"/>
        <v>0</v>
      </c>
      <c r="O145" s="34">
        <v>2</v>
      </c>
      <c r="P145" s="19"/>
      <c r="Q145" s="20">
        <f t="shared" si="40"/>
        <v>6.25E-2</v>
      </c>
      <c r="R145" s="34">
        <v>0</v>
      </c>
      <c r="S145" s="19"/>
      <c r="T145" s="20">
        <f t="shared" si="41"/>
        <v>0</v>
      </c>
      <c r="U145" s="34">
        <v>14</v>
      </c>
      <c r="V145" s="19"/>
      <c r="W145" s="20">
        <f t="shared" si="42"/>
        <v>5.9071729957805907E-2</v>
      </c>
      <c r="X145" s="34">
        <v>89</v>
      </c>
      <c r="Y145" s="19"/>
      <c r="Z145" s="20">
        <f t="shared" si="43"/>
        <v>2.65750970438937E-2</v>
      </c>
      <c r="AA145" s="34">
        <v>17</v>
      </c>
      <c r="AB145" s="19"/>
      <c r="AC145" s="20">
        <f t="shared" si="44"/>
        <v>5.3124999999999999E-2</v>
      </c>
    </row>
    <row r="146" spans="1:29" ht="2.25" hidden="1" customHeight="1">
      <c r="B146" s="18">
        <v>1997</v>
      </c>
      <c r="C146" s="34">
        <v>171</v>
      </c>
      <c r="D146" s="19"/>
      <c r="E146" s="20">
        <f t="shared" si="36"/>
        <v>3.26585179526356E-2</v>
      </c>
      <c r="F146" s="34">
        <v>33</v>
      </c>
      <c r="G146" s="19"/>
      <c r="H146" s="20">
        <f t="shared" si="37"/>
        <v>8.3969465648854963E-2</v>
      </c>
      <c r="I146" s="34">
        <v>18</v>
      </c>
      <c r="J146" s="19"/>
      <c r="K146" s="20">
        <f t="shared" si="38"/>
        <v>2.8346456692913385E-2</v>
      </c>
      <c r="L146" s="34">
        <v>0</v>
      </c>
      <c r="M146" s="19"/>
      <c r="N146" s="20">
        <f t="shared" si="39"/>
        <v>0</v>
      </c>
      <c r="O146" s="34">
        <v>2</v>
      </c>
      <c r="P146" s="19"/>
      <c r="Q146" s="20">
        <f t="shared" si="40"/>
        <v>8.6956521739130432E-2</v>
      </c>
      <c r="R146" s="34">
        <v>0</v>
      </c>
      <c r="S146" s="19"/>
      <c r="T146" s="20">
        <f t="shared" si="41"/>
        <v>0</v>
      </c>
      <c r="U146" s="34">
        <v>11</v>
      </c>
      <c r="V146" s="19"/>
      <c r="W146" s="20">
        <f t="shared" si="42"/>
        <v>5.4726368159203981E-2</v>
      </c>
      <c r="X146" s="34">
        <v>95</v>
      </c>
      <c r="Y146" s="19"/>
      <c r="Z146" s="20">
        <f t="shared" si="43"/>
        <v>2.6178010471204188E-2</v>
      </c>
      <c r="AA146" s="34">
        <v>12</v>
      </c>
      <c r="AB146" s="19"/>
      <c r="AC146" s="20">
        <f t="shared" si="44"/>
        <v>3.3802816901408447E-2</v>
      </c>
    </row>
    <row r="147" spans="1:29" ht="15.75" hidden="1">
      <c r="B147" s="18">
        <v>1998</v>
      </c>
      <c r="C147" s="34">
        <v>130</v>
      </c>
      <c r="D147" s="19"/>
      <c r="E147" s="20">
        <f t="shared" si="36"/>
        <v>2.6225539640911844E-2</v>
      </c>
      <c r="F147" s="34">
        <v>15</v>
      </c>
      <c r="G147" s="19"/>
      <c r="H147" s="20">
        <f t="shared" si="37"/>
        <v>4.0214477211796246E-2</v>
      </c>
      <c r="I147" s="34">
        <v>15</v>
      </c>
      <c r="J147" s="19"/>
      <c r="K147" s="20">
        <f t="shared" si="38"/>
        <v>2.3809523809523808E-2</v>
      </c>
      <c r="L147" s="34">
        <v>0</v>
      </c>
      <c r="M147" s="19"/>
      <c r="N147" s="20">
        <f t="shared" si="39"/>
        <v>0</v>
      </c>
      <c r="O147" s="34">
        <v>1</v>
      </c>
      <c r="P147" s="19"/>
      <c r="Q147" s="20">
        <f t="shared" si="40"/>
        <v>2.9411764705882353E-2</v>
      </c>
      <c r="R147" s="34">
        <v>0</v>
      </c>
      <c r="S147" s="19"/>
      <c r="T147" s="20">
        <f t="shared" si="41"/>
        <v>0</v>
      </c>
      <c r="U147" s="34">
        <v>10</v>
      </c>
      <c r="V147" s="19"/>
      <c r="W147" s="20">
        <f t="shared" si="42"/>
        <v>4.4843049327354258E-2</v>
      </c>
      <c r="X147" s="34">
        <v>76</v>
      </c>
      <c r="Y147" s="19"/>
      <c r="Z147" s="20">
        <f t="shared" si="43"/>
        <v>2.289156626506024E-2</v>
      </c>
      <c r="AA147" s="34">
        <v>13</v>
      </c>
      <c r="AB147" s="19"/>
      <c r="AC147" s="20">
        <f t="shared" si="44"/>
        <v>3.4482758620689655E-2</v>
      </c>
    </row>
    <row r="148" spans="1:29" ht="2.25" hidden="1" customHeight="1">
      <c r="B148" s="18">
        <v>1999</v>
      </c>
      <c r="C148" s="34">
        <v>113</v>
      </c>
      <c r="D148" s="19"/>
      <c r="E148" s="20">
        <f t="shared" si="36"/>
        <v>2.1474724439376664E-2</v>
      </c>
      <c r="F148" s="34">
        <v>17</v>
      </c>
      <c r="G148" s="19"/>
      <c r="H148" s="20">
        <f t="shared" si="37"/>
        <v>4.8158640226628892E-2</v>
      </c>
      <c r="I148" s="34">
        <v>14</v>
      </c>
      <c r="J148" s="19"/>
      <c r="K148" s="20">
        <f t="shared" si="38"/>
        <v>1.9073569482288829E-2</v>
      </c>
      <c r="L148" s="34">
        <v>0</v>
      </c>
      <c r="M148" s="19"/>
      <c r="N148" s="20">
        <f t="shared" si="39"/>
        <v>0</v>
      </c>
      <c r="O148" s="34">
        <v>2</v>
      </c>
      <c r="P148" s="19"/>
      <c r="Q148" s="20">
        <f t="shared" si="40"/>
        <v>6.0606060606060608E-2</v>
      </c>
      <c r="R148" s="34">
        <v>0</v>
      </c>
      <c r="S148" s="19"/>
      <c r="T148" s="20">
        <f t="shared" si="41"/>
        <v>0</v>
      </c>
      <c r="U148" s="34">
        <v>11</v>
      </c>
      <c r="V148" s="19"/>
      <c r="W148" s="20">
        <f t="shared" si="42"/>
        <v>5.6410256410256411E-2</v>
      </c>
      <c r="X148" s="34">
        <v>63</v>
      </c>
      <c r="Y148" s="19"/>
      <c r="Z148" s="20">
        <f t="shared" si="43"/>
        <v>1.7500000000000002E-2</v>
      </c>
      <c r="AA148" s="34">
        <v>6</v>
      </c>
      <c r="AB148" s="19"/>
      <c r="AC148" s="20">
        <f t="shared" si="44"/>
        <v>1.7291066282420751E-2</v>
      </c>
    </row>
    <row r="149" spans="1:29" ht="15.75" hidden="1">
      <c r="B149" s="18">
        <v>2000</v>
      </c>
      <c r="C149" s="34">
        <v>108</v>
      </c>
      <c r="D149" s="19"/>
      <c r="E149" s="20">
        <f t="shared" si="36"/>
        <v>2.1222244055806642E-2</v>
      </c>
      <c r="F149" s="34">
        <v>18</v>
      </c>
      <c r="G149" s="19"/>
      <c r="H149" s="20">
        <f t="shared" si="37"/>
        <v>4.878048780487805E-2</v>
      </c>
      <c r="I149" s="34">
        <v>14</v>
      </c>
      <c r="J149" s="19"/>
      <c r="K149" s="20">
        <f t="shared" si="38"/>
        <v>1.8469656992084433E-2</v>
      </c>
      <c r="L149" s="34">
        <v>0</v>
      </c>
      <c r="M149" s="19"/>
      <c r="N149" s="20">
        <f t="shared" si="39"/>
        <v>0</v>
      </c>
      <c r="O149" s="34">
        <v>3</v>
      </c>
      <c r="P149" s="19"/>
      <c r="Q149" s="20">
        <f t="shared" si="40"/>
        <v>8.8235294117647065E-2</v>
      </c>
      <c r="R149" s="34">
        <v>0</v>
      </c>
      <c r="S149" s="19"/>
      <c r="T149" s="20">
        <f t="shared" si="41"/>
        <v>0</v>
      </c>
      <c r="U149" s="34">
        <v>9</v>
      </c>
      <c r="V149" s="19"/>
      <c r="W149" s="20">
        <f t="shared" si="42"/>
        <v>3.4482758620689655E-2</v>
      </c>
      <c r="X149" s="34">
        <v>59</v>
      </c>
      <c r="Y149" s="19"/>
      <c r="Z149" s="20">
        <f t="shared" si="43"/>
        <v>1.7061885482938115E-2</v>
      </c>
      <c r="AA149" s="34">
        <v>5</v>
      </c>
      <c r="AB149" s="19"/>
      <c r="AC149" s="20">
        <f t="shared" si="44"/>
        <v>2.3923444976076555E-2</v>
      </c>
    </row>
    <row r="150" spans="1:29" ht="15.75" hidden="1">
      <c r="B150" s="18">
        <v>2001</v>
      </c>
      <c r="C150" s="34">
        <v>93</v>
      </c>
      <c r="D150" s="19"/>
      <c r="E150" s="20">
        <f t="shared" si="36"/>
        <v>1.7877739331026529E-2</v>
      </c>
      <c r="F150" s="34">
        <v>23</v>
      </c>
      <c r="G150" s="19"/>
      <c r="H150" s="20">
        <f t="shared" si="37"/>
        <v>5.6097560975609757E-2</v>
      </c>
      <c r="I150" s="34">
        <v>14</v>
      </c>
      <c r="J150" s="19"/>
      <c r="K150" s="20">
        <f t="shared" si="38"/>
        <v>1.9257221458046769E-2</v>
      </c>
      <c r="L150" s="34">
        <v>0</v>
      </c>
      <c r="M150" s="19"/>
      <c r="N150" s="20">
        <f t="shared" si="39"/>
        <v>0</v>
      </c>
      <c r="O150" s="34">
        <v>3</v>
      </c>
      <c r="P150" s="19"/>
      <c r="Q150" s="20">
        <f t="shared" si="40"/>
        <v>6.6666666666666666E-2</v>
      </c>
      <c r="R150" s="34">
        <v>0</v>
      </c>
      <c r="S150" s="19"/>
      <c r="T150" s="20">
        <f t="shared" si="41"/>
        <v>0</v>
      </c>
      <c r="U150" s="34">
        <v>4</v>
      </c>
      <c r="V150" s="19"/>
      <c r="W150" s="20">
        <f t="shared" si="42"/>
        <v>1.6877637130801686E-2</v>
      </c>
      <c r="X150" s="34">
        <v>47</v>
      </c>
      <c r="Y150" s="19"/>
      <c r="Z150" s="20">
        <f t="shared" si="43"/>
        <v>1.2994194083494609E-2</v>
      </c>
      <c r="AA150" s="34">
        <v>2</v>
      </c>
      <c r="AB150" s="19"/>
      <c r="AC150" s="20">
        <f t="shared" si="44"/>
        <v>1.2048192771084338E-2</v>
      </c>
    </row>
    <row r="151" spans="1:29" ht="16.5">
      <c r="A151" s="21" t="s">
        <v>17</v>
      </c>
      <c r="B151" s="18">
        <v>2002</v>
      </c>
      <c r="C151" s="39">
        <f t="shared" ref="C151:C160" si="45">SUM(F151,I151,L151,O151,R151,U151,X151,AA151,)</f>
        <v>123</v>
      </c>
      <c r="D151" s="19"/>
      <c r="E151" s="20">
        <f t="shared" si="36"/>
        <v>2.5225594749794914E-2</v>
      </c>
      <c r="F151" s="34">
        <v>27</v>
      </c>
      <c r="G151" s="19"/>
      <c r="H151" s="20">
        <f t="shared" si="37"/>
        <v>7.6271186440677971E-2</v>
      </c>
      <c r="I151" s="34">
        <v>17</v>
      </c>
      <c r="J151" s="19"/>
      <c r="K151" s="20">
        <f t="shared" si="38"/>
        <v>2.7597402597402596E-2</v>
      </c>
      <c r="L151" s="34">
        <v>0</v>
      </c>
      <c r="M151" s="19"/>
      <c r="N151" s="20">
        <f t="shared" si="39"/>
        <v>0</v>
      </c>
      <c r="O151" s="34">
        <v>1</v>
      </c>
      <c r="P151" s="19"/>
      <c r="Q151" s="20">
        <f t="shared" si="40"/>
        <v>2.0408163265306121E-2</v>
      </c>
      <c r="R151" s="34">
        <v>0</v>
      </c>
      <c r="S151" s="19"/>
      <c r="T151" s="20">
        <f t="shared" si="41"/>
        <v>0</v>
      </c>
      <c r="U151" s="34">
        <v>11</v>
      </c>
      <c r="V151" s="19"/>
      <c r="W151" s="20">
        <f t="shared" si="42"/>
        <v>3.7800687285223365E-2</v>
      </c>
      <c r="X151" s="34">
        <v>63</v>
      </c>
      <c r="Y151" s="19"/>
      <c r="Z151" s="20">
        <f t="shared" si="43"/>
        <v>1.8573113207547169E-2</v>
      </c>
      <c r="AA151" s="34">
        <v>4</v>
      </c>
      <c r="AB151" s="19"/>
      <c r="AC151" s="20">
        <f t="shared" si="44"/>
        <v>2.2988505747126436E-2</v>
      </c>
    </row>
    <row r="152" spans="1:29" ht="16.5">
      <c r="A152" s="21" t="s">
        <v>18</v>
      </c>
      <c r="B152" s="18">
        <v>2003</v>
      </c>
      <c r="C152" s="39">
        <f t="shared" si="45"/>
        <v>106</v>
      </c>
      <c r="D152" s="19"/>
      <c r="E152" s="20">
        <f t="shared" si="36"/>
        <v>2.0325982742090125E-2</v>
      </c>
      <c r="F152" s="34">
        <v>14</v>
      </c>
      <c r="G152" s="19"/>
      <c r="H152" s="20">
        <f t="shared" si="37"/>
        <v>4.4164037854889593E-2</v>
      </c>
      <c r="I152" s="34">
        <v>22</v>
      </c>
      <c r="J152" s="19"/>
      <c r="K152" s="20">
        <f t="shared" si="38"/>
        <v>2.9451137884872823E-2</v>
      </c>
      <c r="L152" s="34">
        <v>0</v>
      </c>
      <c r="M152" s="19"/>
      <c r="N152" s="20">
        <f t="shared" si="39"/>
        <v>0</v>
      </c>
      <c r="O152" s="34">
        <v>2</v>
      </c>
      <c r="P152" s="19"/>
      <c r="Q152" s="20">
        <f t="shared" si="40"/>
        <v>6.8965517241379309E-2</v>
      </c>
      <c r="R152" s="34">
        <v>0</v>
      </c>
      <c r="S152" s="19"/>
      <c r="T152" s="20">
        <f t="shared" si="41"/>
        <v>0</v>
      </c>
      <c r="U152" s="34">
        <v>7</v>
      </c>
      <c r="V152" s="19"/>
      <c r="W152" s="20">
        <f t="shared" si="42"/>
        <v>3.125E-2</v>
      </c>
      <c r="X152" s="34">
        <v>60</v>
      </c>
      <c r="Y152" s="19"/>
      <c r="Z152" s="20">
        <f t="shared" si="43"/>
        <v>1.6094420600858368E-2</v>
      </c>
      <c r="AA152" s="34">
        <v>1</v>
      </c>
      <c r="AB152" s="19"/>
      <c r="AC152" s="20">
        <f t="shared" si="44"/>
        <v>5.8823529411764705E-3</v>
      </c>
    </row>
    <row r="153" spans="1:29" ht="16.5">
      <c r="A153" s="21"/>
      <c r="B153" s="18">
        <v>2004</v>
      </c>
      <c r="C153" s="39">
        <f t="shared" si="45"/>
        <v>119</v>
      </c>
      <c r="D153" s="19"/>
      <c r="E153" s="20">
        <f t="shared" si="36"/>
        <v>2.149954832881662E-2</v>
      </c>
      <c r="F153" s="34">
        <v>6</v>
      </c>
      <c r="G153" s="19"/>
      <c r="H153" s="20">
        <f t="shared" si="37"/>
        <v>2.5423728813559324E-2</v>
      </c>
      <c r="I153" s="34">
        <v>14</v>
      </c>
      <c r="J153" s="19"/>
      <c r="K153" s="20">
        <f t="shared" si="38"/>
        <v>1.8944519621109608E-2</v>
      </c>
      <c r="L153" s="34">
        <v>0</v>
      </c>
      <c r="M153" s="19"/>
      <c r="N153" s="20">
        <f t="shared" si="39"/>
        <v>0</v>
      </c>
      <c r="O153" s="34">
        <v>2</v>
      </c>
      <c r="P153" s="19"/>
      <c r="Q153" s="20">
        <f t="shared" si="40"/>
        <v>0.04</v>
      </c>
      <c r="R153" s="34">
        <v>0</v>
      </c>
      <c r="S153" s="19"/>
      <c r="T153" s="20">
        <f t="shared" si="41"/>
        <v>0</v>
      </c>
      <c r="U153" s="34">
        <v>9</v>
      </c>
      <c r="V153" s="19"/>
      <c r="W153" s="20">
        <f t="shared" si="42"/>
        <v>3.9823008849557522E-2</v>
      </c>
      <c r="X153" s="34">
        <v>83</v>
      </c>
      <c r="Y153" s="19"/>
      <c r="Z153" s="20">
        <f t="shared" si="43"/>
        <v>2.0812437311935807E-2</v>
      </c>
      <c r="AA153" s="34">
        <v>5</v>
      </c>
      <c r="AB153" s="19"/>
      <c r="AC153" s="20">
        <f t="shared" si="44"/>
        <v>1.6891891891891893E-2</v>
      </c>
    </row>
    <row r="154" spans="1:29" ht="16.5">
      <c r="B154" s="36">
        <v>2005</v>
      </c>
      <c r="C154" s="39">
        <f t="shared" si="45"/>
        <v>110</v>
      </c>
      <c r="D154" s="19"/>
      <c r="E154" s="20">
        <f t="shared" si="36"/>
        <v>1.9261075118192961E-2</v>
      </c>
      <c r="F154" s="34">
        <v>9</v>
      </c>
      <c r="G154" s="19"/>
      <c r="H154" s="20">
        <f t="shared" si="37"/>
        <v>3.214285714285714E-2</v>
      </c>
      <c r="I154" s="34">
        <v>8</v>
      </c>
      <c r="J154" s="19"/>
      <c r="K154" s="20">
        <f t="shared" si="38"/>
        <v>1.0666666666666666E-2</v>
      </c>
      <c r="L154" s="34">
        <v>0</v>
      </c>
      <c r="M154" s="19"/>
      <c r="N154" s="20">
        <f t="shared" si="39"/>
        <v>0</v>
      </c>
      <c r="O154" s="34">
        <v>0</v>
      </c>
      <c r="P154" s="19"/>
      <c r="Q154" s="20">
        <f t="shared" si="40"/>
        <v>0</v>
      </c>
      <c r="R154" s="34">
        <v>7</v>
      </c>
      <c r="S154" s="19"/>
      <c r="T154" s="20">
        <f t="shared" si="41"/>
        <v>4.0935672514619881E-2</v>
      </c>
      <c r="U154" s="34">
        <v>9</v>
      </c>
      <c r="V154" s="19"/>
      <c r="W154" s="20">
        <f t="shared" si="42"/>
        <v>2.9801324503311258E-2</v>
      </c>
      <c r="X154" s="34">
        <v>75</v>
      </c>
      <c r="Y154" s="19"/>
      <c r="Z154" s="20">
        <f t="shared" si="43"/>
        <v>1.9040365575019039E-2</v>
      </c>
      <c r="AA154" s="34">
        <v>2</v>
      </c>
      <c r="AB154" s="19"/>
      <c r="AC154" s="20">
        <f t="shared" si="44"/>
        <v>7.7821011673151752E-3</v>
      </c>
    </row>
    <row r="155" spans="1:29" ht="16.5">
      <c r="B155" s="36">
        <v>2006</v>
      </c>
      <c r="C155" s="39">
        <f t="shared" si="45"/>
        <v>73</v>
      </c>
      <c r="D155" s="19"/>
      <c r="E155" s="20">
        <f t="shared" si="36"/>
        <v>1.4530254777070064E-2</v>
      </c>
      <c r="F155" s="34">
        <v>4</v>
      </c>
      <c r="G155" s="19"/>
      <c r="H155" s="20">
        <f t="shared" si="37"/>
        <v>2.0512820512820513E-2</v>
      </c>
      <c r="I155" s="34">
        <v>11</v>
      </c>
      <c r="J155" s="19"/>
      <c r="K155" s="20">
        <f t="shared" si="38"/>
        <v>1.8456375838926176E-2</v>
      </c>
      <c r="L155" s="34">
        <v>0</v>
      </c>
      <c r="M155" s="19"/>
      <c r="N155" s="20">
        <f t="shared" si="39"/>
        <v>0</v>
      </c>
      <c r="O155" s="34">
        <v>0</v>
      </c>
      <c r="P155" s="19"/>
      <c r="Q155" s="20">
        <f t="shared" si="40"/>
        <v>0</v>
      </c>
      <c r="R155" s="34">
        <v>4</v>
      </c>
      <c r="S155" s="19"/>
      <c r="T155" s="20">
        <f t="shared" si="41"/>
        <v>2.6490066225165563E-2</v>
      </c>
      <c r="U155" s="34">
        <v>9</v>
      </c>
      <c r="V155" s="19"/>
      <c r="W155" s="20">
        <f t="shared" si="42"/>
        <v>3.2608695652173912E-2</v>
      </c>
      <c r="X155" s="34">
        <v>41</v>
      </c>
      <c r="Y155" s="19"/>
      <c r="Z155" s="20">
        <f t="shared" si="43"/>
        <v>1.1552550014088475E-2</v>
      </c>
      <c r="AA155" s="34">
        <v>4</v>
      </c>
      <c r="AB155" s="19"/>
      <c r="AC155" s="20">
        <f t="shared" si="44"/>
        <v>1.6260162601626018E-2</v>
      </c>
    </row>
    <row r="156" spans="1:29" ht="16.5">
      <c r="B156" s="36">
        <v>2007</v>
      </c>
      <c r="C156" s="39">
        <f t="shared" si="45"/>
        <v>109</v>
      </c>
      <c r="D156" s="19"/>
      <c r="E156" s="20">
        <f t="shared" si="36"/>
        <v>1.9558586039834919E-2</v>
      </c>
      <c r="F156" s="34">
        <v>9</v>
      </c>
      <c r="G156" s="19"/>
      <c r="H156" s="20">
        <f t="shared" si="37"/>
        <v>4.7619047619047616E-2</v>
      </c>
      <c r="I156" s="34">
        <v>16</v>
      </c>
      <c r="J156" s="19"/>
      <c r="K156" s="20">
        <f t="shared" si="38"/>
        <v>2.2315202231520222E-2</v>
      </c>
      <c r="L156" s="34">
        <v>0</v>
      </c>
      <c r="M156" s="19"/>
      <c r="N156" s="20">
        <f t="shared" si="39"/>
        <v>0</v>
      </c>
      <c r="O156" s="34">
        <v>0</v>
      </c>
      <c r="P156" s="19"/>
      <c r="Q156" s="20">
        <f t="shared" si="40"/>
        <v>0</v>
      </c>
      <c r="R156" s="34">
        <v>4</v>
      </c>
      <c r="S156" s="19"/>
      <c r="T156" s="20">
        <f t="shared" si="41"/>
        <v>2.3255813953488372E-2</v>
      </c>
      <c r="U156" s="34">
        <v>2</v>
      </c>
      <c r="V156" s="19"/>
      <c r="W156" s="20">
        <f t="shared" si="42"/>
        <v>7.6045627376425855E-3</v>
      </c>
      <c r="X156" s="34">
        <v>70</v>
      </c>
      <c r="Y156" s="19"/>
      <c r="Z156" s="20">
        <f t="shared" si="43"/>
        <v>1.8219677251431546E-2</v>
      </c>
      <c r="AA156" s="34">
        <v>8</v>
      </c>
      <c r="AB156" s="19"/>
      <c r="AC156" s="20">
        <f t="shared" si="44"/>
        <v>2.1276595744680851E-2</v>
      </c>
    </row>
    <row r="157" spans="1:29" ht="16.5">
      <c r="B157" s="36">
        <v>2008</v>
      </c>
      <c r="C157" s="39">
        <f t="shared" si="45"/>
        <v>89</v>
      </c>
      <c r="D157" s="19"/>
      <c r="E157" s="20">
        <f t="shared" si="36"/>
        <v>1.6710476905745401E-2</v>
      </c>
      <c r="F157" s="34">
        <v>14</v>
      </c>
      <c r="G157" s="19"/>
      <c r="H157" s="20">
        <f t="shared" si="37"/>
        <v>6.7632850241545889E-2</v>
      </c>
      <c r="I157" s="34">
        <v>12</v>
      </c>
      <c r="J157" s="19"/>
      <c r="K157" s="20">
        <f t="shared" si="38"/>
        <v>1.8691588785046728E-2</v>
      </c>
      <c r="L157" s="34">
        <v>0</v>
      </c>
      <c r="M157" s="19"/>
      <c r="N157" s="20">
        <f t="shared" si="39"/>
        <v>0</v>
      </c>
      <c r="O157" s="34">
        <v>0</v>
      </c>
      <c r="P157" s="19"/>
      <c r="Q157" s="20">
        <f t="shared" si="40"/>
        <v>0</v>
      </c>
      <c r="R157" s="34">
        <v>2</v>
      </c>
      <c r="S157" s="19"/>
      <c r="T157" s="20">
        <f t="shared" si="41"/>
        <v>1.0050251256281407E-2</v>
      </c>
      <c r="U157" s="34">
        <v>8</v>
      </c>
      <c r="V157" s="19"/>
      <c r="W157" s="20">
        <f t="shared" si="42"/>
        <v>3.9603960396039604E-2</v>
      </c>
      <c r="X157" s="34">
        <v>44</v>
      </c>
      <c r="Y157" s="19"/>
      <c r="Z157" s="20">
        <f t="shared" si="43"/>
        <v>1.1609498680738786E-2</v>
      </c>
      <c r="AA157" s="34">
        <v>9</v>
      </c>
      <c r="AB157" s="19"/>
      <c r="AC157" s="20">
        <f t="shared" si="44"/>
        <v>3.2608695652173912E-2</v>
      </c>
    </row>
    <row r="158" spans="1:29" ht="16.5">
      <c r="B158" s="36">
        <v>2009</v>
      </c>
      <c r="C158" s="39">
        <f t="shared" si="45"/>
        <v>111</v>
      </c>
      <c r="D158" s="19"/>
      <c r="E158" s="20">
        <f t="shared" si="36"/>
        <v>1.9694819020581972E-2</v>
      </c>
      <c r="F158" s="34">
        <v>6</v>
      </c>
      <c r="G158" s="19"/>
      <c r="H158" s="20">
        <f t="shared" si="37"/>
        <v>4.2553191489361701E-2</v>
      </c>
      <c r="I158" s="34">
        <v>17</v>
      </c>
      <c r="J158" s="19"/>
      <c r="K158" s="20">
        <f t="shared" si="38"/>
        <v>2.3480662983425413E-2</v>
      </c>
      <c r="L158" s="34">
        <v>0</v>
      </c>
      <c r="M158" s="19"/>
      <c r="N158" s="20">
        <f t="shared" si="39"/>
        <v>0</v>
      </c>
      <c r="O158" s="34">
        <v>1</v>
      </c>
      <c r="P158" s="19"/>
      <c r="Q158" s="20">
        <f t="shared" si="40"/>
        <v>0.16666666666666666</v>
      </c>
      <c r="R158" s="34">
        <v>6</v>
      </c>
      <c r="S158" s="19"/>
      <c r="T158" s="20">
        <f t="shared" si="41"/>
        <v>3.1578947368421054E-2</v>
      </c>
      <c r="U158" s="34">
        <v>3</v>
      </c>
      <c r="V158" s="19"/>
      <c r="W158" s="20">
        <f t="shared" si="42"/>
        <v>1.3274336283185841E-2</v>
      </c>
      <c r="X158" s="34">
        <v>78</v>
      </c>
      <c r="Y158" s="19"/>
      <c r="Z158" s="20">
        <f t="shared" si="43"/>
        <v>1.8198786747550162E-2</v>
      </c>
      <c r="AA158" s="34">
        <v>0</v>
      </c>
      <c r="AB158" s="19"/>
      <c r="AC158" s="20">
        <f t="shared" si="44"/>
        <v>0</v>
      </c>
    </row>
    <row r="159" spans="1:29" ht="16.5">
      <c r="B159" s="36">
        <v>2010</v>
      </c>
      <c r="C159" s="39">
        <f t="shared" si="45"/>
        <v>114</v>
      </c>
      <c r="D159" s="19"/>
      <c r="E159" s="20">
        <f t="shared" si="36"/>
        <v>1.9038076152304611E-2</v>
      </c>
      <c r="F159" s="34">
        <v>6</v>
      </c>
      <c r="G159" s="19"/>
      <c r="H159" s="20">
        <f t="shared" si="37"/>
        <v>3.8216560509554139E-2</v>
      </c>
      <c r="I159" s="34">
        <v>22</v>
      </c>
      <c r="J159" s="19"/>
      <c r="K159" s="20">
        <f t="shared" si="38"/>
        <v>2.5171624713958809E-2</v>
      </c>
      <c r="L159" s="34">
        <v>0</v>
      </c>
      <c r="M159" s="19"/>
      <c r="N159" s="20">
        <f t="shared" si="39"/>
        <v>0</v>
      </c>
      <c r="O159" s="34">
        <v>0</v>
      </c>
      <c r="P159" s="19"/>
      <c r="Q159" s="20">
        <f t="shared" si="40"/>
        <v>0</v>
      </c>
      <c r="R159" s="34">
        <v>6</v>
      </c>
      <c r="S159" s="19"/>
      <c r="T159" s="20">
        <f t="shared" si="41"/>
        <v>2.9702970297029702E-2</v>
      </c>
      <c r="U159" s="34">
        <v>10</v>
      </c>
      <c r="V159" s="19"/>
      <c r="W159" s="20">
        <f t="shared" si="42"/>
        <v>4.1493775933609957E-2</v>
      </c>
      <c r="X159" s="34">
        <v>67</v>
      </c>
      <c r="Y159" s="19"/>
      <c r="Z159" s="20">
        <f t="shared" si="43"/>
        <v>1.5046036379968561E-2</v>
      </c>
      <c r="AA159" s="34">
        <v>3</v>
      </c>
      <c r="AB159" s="19"/>
      <c r="AC159" s="20">
        <f t="shared" si="44"/>
        <v>0.06</v>
      </c>
    </row>
    <row r="160" spans="1:29" ht="16.5">
      <c r="B160" s="36">
        <v>2011</v>
      </c>
      <c r="C160" s="39">
        <f t="shared" si="45"/>
        <v>127</v>
      </c>
      <c r="D160" s="19"/>
      <c r="E160" s="20">
        <f t="shared" si="36"/>
        <v>2.190410486374612E-2</v>
      </c>
      <c r="F160" s="34">
        <v>11</v>
      </c>
      <c r="G160" s="19"/>
      <c r="H160" s="20">
        <f t="shared" si="37"/>
        <v>7.6388888888888895E-2</v>
      </c>
      <c r="I160" s="34">
        <v>22</v>
      </c>
      <c r="J160" s="19"/>
      <c r="K160" s="20">
        <f t="shared" si="38"/>
        <v>2.7261462205700124E-2</v>
      </c>
      <c r="L160" s="34">
        <v>0</v>
      </c>
      <c r="M160" s="19"/>
      <c r="N160" s="20">
        <f t="shared" si="39"/>
        <v>0</v>
      </c>
      <c r="O160" s="34">
        <v>0</v>
      </c>
      <c r="P160" s="19"/>
      <c r="Q160" s="20">
        <f t="shared" si="40"/>
        <v>0</v>
      </c>
      <c r="R160" s="34">
        <v>5</v>
      </c>
      <c r="S160" s="19"/>
      <c r="T160" s="20">
        <f t="shared" si="41"/>
        <v>2.717391304347826E-2</v>
      </c>
      <c r="U160" s="34">
        <v>7</v>
      </c>
      <c r="V160" s="19"/>
      <c r="W160" s="20">
        <f t="shared" si="42"/>
        <v>2.8806584362139918E-2</v>
      </c>
      <c r="X160" s="34">
        <v>71</v>
      </c>
      <c r="Y160" s="19"/>
      <c r="Z160" s="20">
        <f t="shared" si="43"/>
        <v>1.8308406395048993E-2</v>
      </c>
      <c r="AA160" s="34">
        <v>11</v>
      </c>
      <c r="AB160" s="19"/>
      <c r="AC160" s="20">
        <f t="shared" si="44"/>
        <v>2.0715630885122412E-2</v>
      </c>
    </row>
    <row r="161" spans="1:30" ht="16.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</row>
    <row r="162" spans="1:30" ht="16.5">
      <c r="A162" s="21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</row>
    <row r="163" spans="1:30" s="30" customFormat="1" ht="16.5">
      <c r="A163" s="27" t="s">
        <v>19</v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9"/>
    </row>
    <row r="164" spans="1:30" s="7" customFormat="1" ht="16.5">
      <c r="A164" s="12" t="s">
        <v>20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11"/>
    </row>
    <row r="165" spans="1:30" s="7" customFormat="1" ht="16.5">
      <c r="A165" s="8" t="s">
        <v>21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 t="s">
        <v>22</v>
      </c>
      <c r="Y165" s="9"/>
      <c r="Z165" s="9"/>
      <c r="AA165" s="9"/>
      <c r="AB165" s="9"/>
      <c r="AC165" s="9"/>
      <c r="AD165" s="11"/>
    </row>
    <row r="166" spans="1:30" s="7" customFormat="1" ht="15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31"/>
      <c r="U166" s="9"/>
      <c r="V166" s="9"/>
      <c r="W166" s="31"/>
      <c r="X166" s="9" t="s">
        <v>26</v>
      </c>
      <c r="Y166" s="9"/>
      <c r="Z166" s="31"/>
      <c r="AA166" s="9"/>
      <c r="AB166" s="9"/>
      <c r="AC166" s="9"/>
      <c r="AD166" s="11"/>
    </row>
    <row r="167" spans="1:30" s="7" customFormat="1" ht="15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31"/>
      <c r="U167" s="9"/>
      <c r="V167" s="9"/>
      <c r="W167" s="31"/>
      <c r="X167" s="9" t="s">
        <v>27</v>
      </c>
      <c r="Y167" s="9"/>
      <c r="Z167" s="9"/>
      <c r="AA167" s="9"/>
      <c r="AB167" s="9"/>
      <c r="AC167" s="9"/>
      <c r="AD167" s="11"/>
    </row>
    <row r="168" spans="1:30" s="7" customFormat="1" ht="16.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31"/>
      <c r="U168" s="9"/>
      <c r="V168" s="9"/>
      <c r="W168" s="31"/>
      <c r="Y168" s="9"/>
      <c r="Z168" s="31"/>
      <c r="AA168" s="9"/>
      <c r="AB168" s="9"/>
      <c r="AC168" s="9"/>
      <c r="AD168" s="11"/>
    </row>
    <row r="169" spans="1:30" s="7" customFormat="1" ht="15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31"/>
      <c r="U169" s="9"/>
      <c r="V169" s="9"/>
      <c r="W169" s="31"/>
      <c r="Y169" s="9"/>
      <c r="Z169" s="31"/>
      <c r="AA169" s="9"/>
      <c r="AB169" s="9"/>
      <c r="AC169" s="9"/>
      <c r="AD169" s="11"/>
    </row>
    <row r="170" spans="1:30" s="7" customFormat="1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6"/>
      <c r="AC170" s="6"/>
      <c r="AD170" s="11"/>
    </row>
    <row r="171" spans="1:30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30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30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30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30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30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9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9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9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9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9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</row>
    <row r="182" spans="1:29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</row>
  </sheetData>
  <phoneticPr fontId="0" type="noConversion"/>
  <printOptions horizontalCentered="1" verticalCentered="1"/>
  <pageMargins left="0.25" right="0.25" top="0.5" bottom="0.5" header="0" footer="0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Fresh-Five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2015-10-12T12:37:48Z</cp:lastPrinted>
  <dcterms:created xsi:type="dcterms:W3CDTF">2006-01-11T15:48:14Z</dcterms:created>
  <dcterms:modified xsi:type="dcterms:W3CDTF">2016-10-12T12:36:21Z</dcterms:modified>
</cp:coreProperties>
</file>