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25725"/>
</workbook>
</file>

<file path=xl/calcChain.xml><?xml version="1.0" encoding="utf-8"?>
<calcChain xmlns="http://schemas.openxmlformats.org/spreadsheetml/2006/main">
  <c r="C144" i="1"/>
  <c r="E144" s="1"/>
  <c r="C110"/>
  <c r="C76"/>
  <c r="C42"/>
  <c r="E42" s="1"/>
  <c r="AC42"/>
  <c r="Z42"/>
  <c r="W42"/>
  <c r="T42"/>
  <c r="Q42"/>
  <c r="N42"/>
  <c r="K42"/>
  <c r="H42"/>
  <c r="AC76"/>
  <c r="Z76"/>
  <c r="W76"/>
  <c r="T76"/>
  <c r="Q76"/>
  <c r="N76"/>
  <c r="K76"/>
  <c r="H76"/>
  <c r="E76"/>
  <c r="H110"/>
  <c r="K110"/>
  <c r="N110"/>
  <c r="Q110"/>
  <c r="T110"/>
  <c r="W110"/>
  <c r="Z110"/>
  <c r="AC110"/>
  <c r="AC144"/>
  <c r="Z144"/>
  <c r="W144"/>
  <c r="T144"/>
  <c r="Q144"/>
  <c r="N144"/>
  <c r="K144"/>
  <c r="H144"/>
  <c r="AC143"/>
  <c r="Z143"/>
  <c r="W143"/>
  <c r="T143"/>
  <c r="Q143"/>
  <c r="N143"/>
  <c r="K143"/>
  <c r="H143"/>
  <c r="E143"/>
  <c r="AC109"/>
  <c r="Z109"/>
  <c r="W109"/>
  <c r="T109"/>
  <c r="Q109"/>
  <c r="N109"/>
  <c r="K109"/>
  <c r="H109"/>
  <c r="E109"/>
  <c r="N75"/>
  <c r="AC75"/>
  <c r="Z75"/>
  <c r="W75"/>
  <c r="T75"/>
  <c r="Q75"/>
  <c r="K75"/>
  <c r="H75"/>
  <c r="E75"/>
  <c r="AC41"/>
  <c r="Z41"/>
  <c r="W41"/>
  <c r="Q41"/>
  <c r="T41"/>
  <c r="E41"/>
  <c r="H41"/>
  <c r="K41"/>
  <c r="N41"/>
  <c r="E110" l="1"/>
  <c r="N40"/>
  <c r="AC142"/>
  <c r="Z142"/>
  <c r="W142"/>
  <c r="T142"/>
  <c r="Q142"/>
  <c r="N142"/>
  <c r="K142"/>
  <c r="E142"/>
  <c r="N39"/>
  <c r="N38"/>
  <c r="N37"/>
  <c r="N36"/>
  <c r="N35"/>
  <c r="N34"/>
  <c r="N33"/>
  <c r="N32"/>
  <c r="N31"/>
  <c r="N30"/>
  <c r="T31"/>
  <c r="T32"/>
  <c r="T33"/>
  <c r="T34"/>
  <c r="T35"/>
  <c r="T36"/>
  <c r="T37"/>
  <c r="T38"/>
  <c r="T39"/>
  <c r="T40"/>
  <c r="T30"/>
  <c r="H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29"/>
  <c r="T28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29"/>
  <c r="N28"/>
  <c r="AC108"/>
  <c r="Z108"/>
  <c r="W108"/>
  <c r="Q108"/>
  <c r="K108"/>
  <c r="H108"/>
  <c r="E108"/>
  <c r="AC74"/>
  <c r="Z74"/>
  <c r="W74"/>
  <c r="Q74"/>
  <c r="K74"/>
  <c r="H74"/>
  <c r="E74"/>
  <c r="AC40"/>
  <c r="Z40"/>
  <c r="W40"/>
  <c r="Q40"/>
  <c r="K40"/>
  <c r="H40"/>
  <c r="E40"/>
  <c r="K141"/>
  <c r="Q141"/>
  <c r="W141"/>
  <c r="AC107"/>
  <c r="AC141"/>
  <c r="Z141"/>
  <c r="Z107"/>
  <c r="W107"/>
  <c r="Q107"/>
  <c r="E107"/>
  <c r="E141"/>
  <c r="H141"/>
  <c r="H107"/>
  <c r="K107"/>
  <c r="W73"/>
  <c r="Z73"/>
  <c r="AC73"/>
  <c r="AC39"/>
  <c r="W39"/>
  <c r="Z39"/>
  <c r="H39"/>
  <c r="K39"/>
  <c r="Q39"/>
  <c r="Q73"/>
  <c r="K73"/>
  <c r="H73"/>
  <c r="E73"/>
  <c r="E39"/>
  <c r="AC140"/>
  <c r="Z140"/>
  <c r="W140"/>
  <c r="Q140"/>
  <c r="K140"/>
  <c r="H140"/>
  <c r="E140"/>
  <c r="AC106"/>
  <c r="Z106"/>
  <c r="W106"/>
  <c r="Q106"/>
  <c r="K106"/>
  <c r="H106"/>
  <c r="E106"/>
  <c r="E72"/>
  <c r="H72"/>
  <c r="K72"/>
  <c r="Q72"/>
  <c r="W72"/>
  <c r="Z72"/>
  <c r="AC72"/>
  <c r="E38"/>
  <c r="Z38"/>
  <c r="AC38"/>
  <c r="W38"/>
  <c r="Q38"/>
  <c r="K38"/>
  <c r="H38"/>
  <c r="AC37"/>
  <c r="AC36"/>
  <c r="AC35"/>
  <c r="AC34"/>
  <c r="AC33"/>
  <c r="AC32"/>
  <c r="AC31"/>
  <c r="AC30"/>
  <c r="AC29"/>
  <c r="AC28"/>
  <c r="Z37"/>
  <c r="Z36"/>
  <c r="Z35"/>
  <c r="Z34"/>
  <c r="Z33"/>
  <c r="Z32"/>
  <c r="Z31"/>
  <c r="Z30"/>
  <c r="Z29"/>
  <c r="Z28"/>
  <c r="W37"/>
  <c r="W36"/>
  <c r="W35"/>
  <c r="W34"/>
  <c r="W33"/>
  <c r="W32"/>
  <c r="W31"/>
  <c r="W30"/>
  <c r="W29"/>
  <c r="W28"/>
  <c r="Q37"/>
  <c r="Q36"/>
  <c r="Q35"/>
  <c r="Q34"/>
  <c r="Q33"/>
  <c r="Q32"/>
  <c r="Q31"/>
  <c r="Q30"/>
  <c r="Q29"/>
  <c r="Q28"/>
  <c r="K37"/>
  <c r="K36"/>
  <c r="K35"/>
  <c r="K34"/>
  <c r="K33"/>
  <c r="K32"/>
  <c r="K31"/>
  <c r="K30"/>
  <c r="K29"/>
  <c r="K28"/>
  <c r="H37"/>
  <c r="H36"/>
  <c r="H35"/>
  <c r="H34"/>
  <c r="H33"/>
  <c r="H32"/>
  <c r="H31"/>
  <c r="H30"/>
  <c r="H29"/>
  <c r="H28"/>
  <c r="E37"/>
  <c r="E36"/>
  <c r="E35"/>
  <c r="E34"/>
  <c r="E33"/>
  <c r="E32"/>
  <c r="E31"/>
  <c r="E30"/>
  <c r="E29"/>
  <c r="E28"/>
  <c r="Z105"/>
  <c r="AC71"/>
  <c r="Z71"/>
  <c r="W71"/>
  <c r="Q71"/>
  <c r="K71"/>
  <c r="H71"/>
  <c r="E71"/>
  <c r="E105"/>
  <c r="H105"/>
  <c r="K105"/>
  <c r="Q105"/>
  <c r="W105"/>
  <c r="AC105"/>
  <c r="AC139"/>
  <c r="Z139"/>
  <c r="W139"/>
  <c r="Q139"/>
  <c r="K139"/>
  <c r="H139"/>
  <c r="E139"/>
  <c r="K104"/>
  <c r="AC104"/>
  <c r="AC138"/>
  <c r="E138"/>
  <c r="H138"/>
  <c r="K138"/>
  <c r="Z104"/>
  <c r="Q138"/>
  <c r="Z138"/>
  <c r="W138"/>
  <c r="W104"/>
  <c r="Q104"/>
  <c r="H104"/>
  <c r="E104"/>
  <c r="AC70"/>
  <c r="Z70"/>
  <c r="W70"/>
  <c r="Q70"/>
  <c r="K70"/>
  <c r="E70"/>
  <c r="H70"/>
  <c r="AC137"/>
  <c r="Z137"/>
  <c r="W137"/>
  <c r="Q137"/>
  <c r="K137"/>
  <c r="H137"/>
  <c r="E137"/>
  <c r="AC103"/>
  <c r="Z103"/>
  <c r="W103"/>
  <c r="Q103"/>
  <c r="K103"/>
  <c r="H103"/>
  <c r="E103"/>
  <c r="AC69"/>
  <c r="Z69"/>
  <c r="W69"/>
  <c r="Q69"/>
  <c r="K69"/>
  <c r="H69"/>
  <c r="E69"/>
  <c r="E44"/>
  <c r="H44"/>
  <c r="K44"/>
  <c r="Q44"/>
  <c r="W44"/>
  <c r="Z44"/>
  <c r="AC44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  <c r="E136"/>
  <c r="H136"/>
  <c r="K136"/>
  <c r="Q136"/>
  <c r="W136"/>
  <c r="Z136"/>
  <c r="AC136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<sst xmlns="http://schemas.openxmlformats.org/spreadsheetml/2006/main" count="52" uniqueCount="28">
  <si>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</si>
  <si>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</si>
  <si>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</si>
  <si>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</si>
  <si>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</si>
  <si>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</si>
  <si>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</si>
  <si>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</si>
  <si>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</si>
  <si>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</si>
  <si>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</si>
  <si>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</si>
  <si>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</si>
  <si>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</si>
  <si>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</si>
  <si>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</si>
  <si>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</si>
  <si>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</si>
  <si>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</si>
  <si>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</si>
  <si>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</si>
  <si>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</si>
  <si>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</si>
  <si>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</si>
  <si>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</si>
  <si>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1998 - 2007</t>
  </si>
  <si>
    <t>Data as of September 24, 2012</t>
  </si>
  <si>
    <t>FRP 4   Report 863:1910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</si>
</sst>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6"/>
  <sheetViews>
    <sheetView tabSelected="1" workbookViewId="0">
      <pane ySplit="8" topLeftCell="A9" activePane="bottomLeft" state="frozen"/>
      <selection activeCell="A10" sqref="A10"/>
      <selection pane="bottomLeft" activeCell="AD144" sqref="AD144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25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23</v>
      </c>
      <c r="N6" s="13"/>
      <c r="O6" s="13"/>
      <c r="P6" s="13" t="s">
        <v>5</v>
      </c>
      <c r="Q6" s="13"/>
      <c r="R6" s="13"/>
      <c r="S6" s="13" t="s">
        <v>24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2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2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2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2" si="6">U29/U29</f>
        <v>1</v>
      </c>
      <c r="X29" s="34">
        <v>3245</v>
      </c>
      <c r="Y29" s="19"/>
      <c r="Z29" s="35">
        <f t="shared" ref="Z29:Z42" si="7">X29/X29</f>
        <v>1</v>
      </c>
      <c r="AA29" s="34">
        <v>188</v>
      </c>
      <c r="AB29" s="19"/>
      <c r="AC29" s="35">
        <f t="shared" ref="AC29:AC42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9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2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.5" hidden="1" customHeight="1"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6.5">
      <c r="A33" s="21" t="s">
        <v>11</v>
      </c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16.5">
      <c r="A34" s="21"/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20">
        <f t="shared" si="9"/>
        <v>0</v>
      </c>
      <c r="O34" s="34">
        <v>33</v>
      </c>
      <c r="P34" s="19"/>
      <c r="Q34" s="35">
        <f t="shared" si="4"/>
        <v>1</v>
      </c>
      <c r="R34" s="34">
        <v>0</v>
      </c>
      <c r="S34" s="19"/>
      <c r="T34" s="20">
        <f t="shared" si="10"/>
        <v>0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16.5">
      <c r="A35" s="21"/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20">
        <f t="shared" si="9"/>
        <v>0</v>
      </c>
      <c r="O35" s="34">
        <v>34</v>
      </c>
      <c r="P35" s="19"/>
      <c r="Q35" s="35">
        <f t="shared" si="4"/>
        <v>1</v>
      </c>
      <c r="R35" s="34">
        <v>0</v>
      </c>
      <c r="S35" s="19"/>
      <c r="T35" s="20">
        <f t="shared" si="10"/>
        <v>0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20">
        <f t="shared" si="9"/>
        <v>0</v>
      </c>
      <c r="O36" s="34">
        <v>45</v>
      </c>
      <c r="P36" s="19"/>
      <c r="Q36" s="35">
        <f t="shared" si="4"/>
        <v>1</v>
      </c>
      <c r="R36" s="34">
        <v>0</v>
      </c>
      <c r="S36" s="19"/>
      <c r="T36" s="20">
        <f t="shared" si="10"/>
        <v>0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20">
        <f t="shared" si="9"/>
        <v>0</v>
      </c>
      <c r="O37" s="34">
        <v>49</v>
      </c>
      <c r="P37" s="19"/>
      <c r="Q37" s="35">
        <f t="shared" si="4"/>
        <v>1</v>
      </c>
      <c r="R37" s="34">
        <v>0</v>
      </c>
      <c r="S37" s="19"/>
      <c r="T37" s="20">
        <f t="shared" si="10"/>
        <v>0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20">
        <f t="shared" si="9"/>
        <v>0</v>
      </c>
      <c r="O38" s="34">
        <v>29</v>
      </c>
      <c r="P38" s="19"/>
      <c r="Q38" s="35">
        <f t="shared" si="4"/>
        <v>1</v>
      </c>
      <c r="R38" s="34">
        <v>0</v>
      </c>
      <c r="S38" s="19"/>
      <c r="T38" s="20">
        <f t="shared" si="10"/>
        <v>0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20">
        <f t="shared" si="9"/>
        <v>0</v>
      </c>
      <c r="O39" s="34">
        <v>50</v>
      </c>
      <c r="P39" s="19"/>
      <c r="Q39" s="35">
        <f t="shared" si="4"/>
        <v>1</v>
      </c>
      <c r="R39" s="34">
        <v>0</v>
      </c>
      <c r="S39" s="19"/>
      <c r="T39" s="20">
        <f t="shared" si="10"/>
        <v>0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20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20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4">
        <v>5024</v>
      </c>
      <c r="D41" s="19"/>
      <c r="E41" s="35">
        <f t="shared" si="0"/>
        <v>1</v>
      </c>
      <c r="F41" s="34">
        <v>195</v>
      </c>
      <c r="G41" s="19"/>
      <c r="H41" s="35">
        <f t="shared" ref="H41:H42" si="11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20">
        <f>IF(L41=0,1,L41/L41)</f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20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6.5">
      <c r="A42" s="21"/>
      <c r="B42" s="18">
        <v>2007</v>
      </c>
      <c r="C42" s="34">
        <f>SUM(F42,I42,L42,O42,R42,U42,X42,AA42,)</f>
        <v>5573</v>
      </c>
      <c r="D42" s="19"/>
      <c r="E42" s="35">
        <f t="shared" si="0"/>
        <v>1</v>
      </c>
      <c r="F42" s="34">
        <v>189</v>
      </c>
      <c r="G42" s="19"/>
      <c r="H42" s="35">
        <f t="shared" si="11"/>
        <v>1</v>
      </c>
      <c r="I42" s="34">
        <v>717</v>
      </c>
      <c r="J42" s="19"/>
      <c r="K42" s="35">
        <f t="shared" si="2"/>
        <v>1</v>
      </c>
      <c r="L42" s="34">
        <v>0</v>
      </c>
      <c r="M42" s="19"/>
      <c r="N42" s="20">
        <f>IF(L42=0,1,L42/L42)</f>
        <v>1</v>
      </c>
      <c r="O42" s="34">
        <v>14</v>
      </c>
      <c r="P42" s="19"/>
      <c r="Q42" s="35">
        <f t="shared" si="4"/>
        <v>1</v>
      </c>
      <c r="R42" s="34">
        <v>172</v>
      </c>
      <c r="S42" s="19"/>
      <c r="T42" s="20">
        <f t="shared" si="10"/>
        <v>1</v>
      </c>
      <c r="U42" s="34">
        <v>263</v>
      </c>
      <c r="V42" s="19"/>
      <c r="W42" s="35">
        <f t="shared" si="6"/>
        <v>1</v>
      </c>
      <c r="X42" s="34">
        <v>3842</v>
      </c>
      <c r="Y42" s="19"/>
      <c r="Z42" s="35">
        <f t="shared" si="7"/>
        <v>1</v>
      </c>
      <c r="AA42" s="34">
        <v>376</v>
      </c>
      <c r="AB42" s="19"/>
      <c r="AC42" s="35">
        <f t="shared" si="8"/>
        <v>1</v>
      </c>
    </row>
    <row r="43" spans="1:29" ht="15" customHeight="1">
      <c r="A43" s="21"/>
      <c r="B43" s="18"/>
      <c r="C43" s="19"/>
      <c r="D43" s="19"/>
      <c r="E43" s="20"/>
      <c r="F43" s="19"/>
      <c r="G43" s="19"/>
      <c r="H43" s="20"/>
      <c r="I43" s="19"/>
      <c r="J43" s="19"/>
      <c r="K43" s="20"/>
      <c r="L43" s="19"/>
      <c r="M43" s="19"/>
      <c r="N43" s="20"/>
      <c r="O43" s="19"/>
      <c r="P43" s="19"/>
      <c r="Q43" s="20"/>
      <c r="R43" s="19"/>
      <c r="S43" s="19"/>
      <c r="T43" s="20"/>
      <c r="U43" s="19"/>
      <c r="V43" s="19"/>
      <c r="W43" s="20"/>
      <c r="X43" s="19"/>
      <c r="Y43" s="19"/>
      <c r="Z43" s="20"/>
      <c r="AA43" s="19"/>
      <c r="AB43" s="19"/>
      <c r="AC43" s="20"/>
    </row>
    <row r="44" spans="1:29" ht="0.75" hidden="1" customHeight="1">
      <c r="A44" s="21" t="s">
        <v>12</v>
      </c>
      <c r="B44" s="18">
        <v>1975</v>
      </c>
      <c r="C44" s="19">
        <v>2586</v>
      </c>
      <c r="D44" s="19"/>
      <c r="E44" s="20">
        <f>IF(C10=0,0,C44/C10)</f>
        <v>0.56425921885228014</v>
      </c>
      <c r="F44" s="19">
        <v>132</v>
      </c>
      <c r="G44" s="19"/>
      <c r="H44" s="20">
        <f>IF(F10=0,0,F44/F10)</f>
        <v>0.39169139465875369</v>
      </c>
      <c r="I44" s="19">
        <v>41</v>
      </c>
      <c r="J44" s="19"/>
      <c r="K44" s="20">
        <f>IF(I10=0,0,I44/I10)</f>
        <v>0.52564102564102566</v>
      </c>
      <c r="L44" s="19">
        <v>4</v>
      </c>
      <c r="M44" s="19"/>
      <c r="N44" s="20">
        <f>IF(L10=0,0,L44/L10)</f>
        <v>0.30769230769230771</v>
      </c>
      <c r="O44" s="19">
        <v>4</v>
      </c>
      <c r="P44" s="19"/>
      <c r="Q44" s="20">
        <f>IF(O10=0,0,O44/O10)</f>
        <v>0.30769230769230771</v>
      </c>
      <c r="R44" s="19">
        <v>20</v>
      </c>
      <c r="S44" s="19"/>
      <c r="T44" s="20">
        <f>IF(R10=0,0,R44/R10)</f>
        <v>0.38461538461538464</v>
      </c>
      <c r="U44" s="19">
        <v>20</v>
      </c>
      <c r="V44" s="19"/>
      <c r="W44" s="20">
        <f>IF(U10=0,0,U44/U10)</f>
        <v>0.38461538461538464</v>
      </c>
      <c r="X44" s="19">
        <v>2387</v>
      </c>
      <c r="Y44" s="19"/>
      <c r="Z44" s="20">
        <f>IF(X10=0,0,X44/X10)</f>
        <v>0.59289617486338797</v>
      </c>
      <c r="AA44" s="19">
        <v>2</v>
      </c>
      <c r="AB44" s="19"/>
      <c r="AC44" s="20">
        <f>IF(AA10=0,0,AA44/AA10)</f>
        <v>2.5974025974025976E-2</v>
      </c>
    </row>
    <row r="45" spans="1:29" ht="16.5" hidden="1">
      <c r="A45" s="21" t="s">
        <v>13</v>
      </c>
      <c r="B45" s="18">
        <v>1976</v>
      </c>
      <c r="C45" s="19">
        <v>2808</v>
      </c>
      <c r="D45" s="19"/>
      <c r="E45" s="20">
        <f>IF(C11=0,0,C45/C11)</f>
        <v>0.63890784982935156</v>
      </c>
      <c r="F45" s="19">
        <v>113</v>
      </c>
      <c r="G45" s="19"/>
      <c r="H45" s="20">
        <f>IF(F11=0,0,F45/F11)</f>
        <v>0.43798449612403101</v>
      </c>
      <c r="I45" s="19">
        <v>43</v>
      </c>
      <c r="J45" s="19"/>
      <c r="K45" s="20">
        <f>IF(I11=0,0,I45/I11)</f>
        <v>0.671875</v>
      </c>
      <c r="L45" s="19">
        <v>1</v>
      </c>
      <c r="M45" s="19"/>
      <c r="N45" s="20">
        <f>IF(L11=0,0,L45/L11)</f>
        <v>0.125</v>
      </c>
      <c r="O45" s="19">
        <v>1</v>
      </c>
      <c r="P45" s="19"/>
      <c r="Q45" s="20">
        <f>IF(O11=0,0,O45/O11)</f>
        <v>0.125</v>
      </c>
      <c r="R45" s="19">
        <v>30</v>
      </c>
      <c r="S45" s="19"/>
      <c r="T45" s="20">
        <f>IF(R11=0,0,R45/R11)</f>
        <v>0.52631578947368418</v>
      </c>
      <c r="U45" s="19">
        <v>30</v>
      </c>
      <c r="V45" s="19"/>
      <c r="W45" s="20">
        <f>IF(U11=0,0,U45/U11)</f>
        <v>0.52631578947368418</v>
      </c>
      <c r="X45" s="19">
        <v>2614</v>
      </c>
      <c r="Y45" s="19"/>
      <c r="Z45" s="20">
        <f>IF(X11=0,0,X45/X11)</f>
        <v>0.65546639919759275</v>
      </c>
      <c r="AA45" s="19">
        <v>7</v>
      </c>
      <c r="AB45" s="19"/>
      <c r="AC45" s="20">
        <f>IF(AA11=0,0,AA45/AA11)</f>
        <v>0.35</v>
      </c>
    </row>
    <row r="46" spans="1:29" ht="15.75" hidden="1">
      <c r="A46" s="22"/>
      <c r="B46" s="18">
        <v>1977</v>
      </c>
      <c r="C46" s="19">
        <v>2900</v>
      </c>
      <c r="D46" s="19"/>
      <c r="E46" s="20">
        <f>IF(C12=0,0,C46/C12)</f>
        <v>0.66270566727605118</v>
      </c>
      <c r="F46" s="19">
        <v>134</v>
      </c>
      <c r="G46" s="19"/>
      <c r="H46" s="20">
        <f>IF(F12=0,0,F46/F12)</f>
        <v>0.47183098591549294</v>
      </c>
      <c r="I46" s="23">
        <v>53</v>
      </c>
      <c r="J46" s="24"/>
      <c r="K46" s="20">
        <f>IF(I12=0,0,I46/I12)</f>
        <v>0.61627906976744184</v>
      </c>
      <c r="L46" s="19">
        <v>7</v>
      </c>
      <c r="M46" s="19"/>
      <c r="N46" s="20">
        <f>IF(L12=0,0,L46/L12)</f>
        <v>0.4375</v>
      </c>
      <c r="O46" s="19">
        <v>7</v>
      </c>
      <c r="P46" s="19"/>
      <c r="Q46" s="20">
        <f>IF(O12=0,0,O46/O12)</f>
        <v>0.4375</v>
      </c>
      <c r="R46" s="19">
        <v>27</v>
      </c>
      <c r="S46" s="19"/>
      <c r="T46" s="20">
        <f>IF(R12=0,0,R46/R12)</f>
        <v>0.55102040816326525</v>
      </c>
      <c r="U46" s="19">
        <v>27</v>
      </c>
      <c r="V46" s="19"/>
      <c r="W46" s="20">
        <f>IF(U12=0,0,U46/U12)</f>
        <v>0.55102040816326525</v>
      </c>
      <c r="X46" s="19">
        <v>2675</v>
      </c>
      <c r="Y46" s="19"/>
      <c r="Z46" s="20">
        <f>IF(X12=0,0,X46/X12)</f>
        <v>0.68100814663951115</v>
      </c>
      <c r="AA46" s="19">
        <v>4</v>
      </c>
      <c r="AB46" s="19"/>
      <c r="AC46" s="20">
        <f>IF(AA12=0,0,AA46/AA12)</f>
        <v>0.30769230769230771</v>
      </c>
    </row>
    <row r="47" spans="1:29" ht="16.5" hidden="1">
      <c r="A47" s="21"/>
      <c r="B47" s="18">
        <v>1978</v>
      </c>
      <c r="C47" s="19">
        <v>2998</v>
      </c>
      <c r="D47" s="19"/>
      <c r="E47" s="20">
        <f>IF(C13=0,0,C47/C13)</f>
        <v>0.69899743529960368</v>
      </c>
      <c r="F47" s="19">
        <v>149</v>
      </c>
      <c r="G47" s="19"/>
      <c r="H47" s="20">
        <f>IF(F13=0,0,F47/F13)</f>
        <v>0.55185185185185182</v>
      </c>
      <c r="I47" s="19">
        <v>79</v>
      </c>
      <c r="J47" s="19"/>
      <c r="K47" s="20">
        <f>IF(I13=0,0,I47/I13)</f>
        <v>0.79</v>
      </c>
      <c r="L47" s="19">
        <v>16</v>
      </c>
      <c r="M47" s="19"/>
      <c r="N47" s="20">
        <f>IF(L13=0,0,L47/L13)</f>
        <v>0.66666666666666663</v>
      </c>
      <c r="O47" s="19">
        <v>16</v>
      </c>
      <c r="P47" s="19"/>
      <c r="Q47" s="20">
        <f>IF(O13=0,0,O47/O13)</f>
        <v>0.66666666666666663</v>
      </c>
      <c r="R47" s="19">
        <v>28</v>
      </c>
      <c r="S47" s="19"/>
      <c r="T47" s="20">
        <f>IF(R13=0,0,R47/R13)</f>
        <v>0.52830188679245282</v>
      </c>
      <c r="U47" s="19">
        <v>28</v>
      </c>
      <c r="V47" s="19"/>
      <c r="W47" s="20">
        <f>IF(U13=0,0,U47/U13)</f>
        <v>0.52830188679245282</v>
      </c>
      <c r="X47" s="19">
        <v>2722</v>
      </c>
      <c r="Y47" s="19"/>
      <c r="Z47" s="20">
        <f>IF(X13=0,0,X47/X13)</f>
        <v>0.7114479874542603</v>
      </c>
      <c r="AA47" s="19">
        <v>4</v>
      </c>
      <c r="AB47" s="19"/>
      <c r="AC47" s="20">
        <f>IF(AA13=0,0,AA47/AA13)</f>
        <v>0.25</v>
      </c>
    </row>
    <row r="48" spans="1:29" ht="16.5" hidden="1">
      <c r="A48" s="21"/>
      <c r="B48" s="18">
        <v>1979</v>
      </c>
      <c r="C48" s="19">
        <v>2913</v>
      </c>
      <c r="D48" s="19"/>
      <c r="E48" s="20">
        <f>IF(C14=0,0,C48/C14)</f>
        <v>0.69373660395332226</v>
      </c>
      <c r="F48" s="19">
        <v>101</v>
      </c>
      <c r="G48" s="19"/>
      <c r="H48" s="20">
        <f>IF(F14=0,0,F48/F14)</f>
        <v>0.49753694581280788</v>
      </c>
      <c r="I48" s="19">
        <v>86</v>
      </c>
      <c r="J48" s="19"/>
      <c r="K48" s="20">
        <f>IF(I14=0,0,I48/I14)</f>
        <v>0.63235294117647056</v>
      </c>
      <c r="L48" s="19">
        <v>10</v>
      </c>
      <c r="M48" s="19"/>
      <c r="N48" s="20">
        <f>IF(L14=0,0,L48/L14)</f>
        <v>0.625</v>
      </c>
      <c r="O48" s="19">
        <v>10</v>
      </c>
      <c r="P48" s="19"/>
      <c r="Q48" s="20">
        <f>IF(O14=0,0,O48/O14)</f>
        <v>0.625</v>
      </c>
      <c r="R48" s="19">
        <v>18</v>
      </c>
      <c r="S48" s="19"/>
      <c r="T48" s="20">
        <f>IF(R14=0,0,R48/R14)</f>
        <v>0.42857142857142855</v>
      </c>
      <c r="U48" s="19">
        <v>18</v>
      </c>
      <c r="V48" s="19"/>
      <c r="W48" s="20">
        <f>IF(U14=0,0,U48/U14)</f>
        <v>0.42857142857142855</v>
      </c>
      <c r="X48" s="19">
        <v>2689</v>
      </c>
      <c r="Y48" s="19"/>
      <c r="Z48" s="20">
        <f>IF(X14=0,0,X48/X14)</f>
        <v>0.7109994711792702</v>
      </c>
      <c r="AA48" s="19">
        <v>9</v>
      </c>
      <c r="AB48" s="19"/>
      <c r="AC48" s="20">
        <f>IF(AA14=0,0,AA48/AA14)</f>
        <v>0.45</v>
      </c>
    </row>
    <row r="49" spans="1:29" ht="15.75" hidden="1">
      <c r="A49"/>
      <c r="B49" s="18">
        <v>1980</v>
      </c>
      <c r="C49" s="19">
        <v>3144</v>
      </c>
      <c r="D49" s="19"/>
      <c r="E49" s="20">
        <f>IF(C15=0,0,C49/C15)</f>
        <v>0.71131221719457016</v>
      </c>
      <c r="F49" s="19">
        <v>103</v>
      </c>
      <c r="G49" s="19"/>
      <c r="H49" s="20">
        <f>IF(F15=0,0,F49/F15)</f>
        <v>0.56593406593406592</v>
      </c>
      <c r="I49" s="19">
        <v>102</v>
      </c>
      <c r="J49" s="19"/>
      <c r="K49" s="20">
        <f>IF(I15=0,0,I49/I15)</f>
        <v>0.71328671328671334</v>
      </c>
      <c r="L49" s="19">
        <v>13</v>
      </c>
      <c r="M49" s="19"/>
      <c r="N49" s="20">
        <f>IF(L15=0,0,L49/L15)</f>
        <v>0.59090909090909094</v>
      </c>
      <c r="O49" s="19">
        <v>13</v>
      </c>
      <c r="P49" s="19"/>
      <c r="Q49" s="20">
        <f>IF(O15=0,0,O49/O15)</f>
        <v>0.59090909090909094</v>
      </c>
      <c r="R49" s="19">
        <v>23</v>
      </c>
      <c r="S49" s="19"/>
      <c r="T49" s="20">
        <f>IF(R15=0,0,R49/R15)</f>
        <v>0.48936170212765956</v>
      </c>
      <c r="U49" s="19">
        <v>23</v>
      </c>
      <c r="V49" s="19"/>
      <c r="W49" s="20">
        <f>IF(U15=0,0,U49/U15)</f>
        <v>0.48936170212765956</v>
      </c>
      <c r="X49" s="19">
        <v>2887</v>
      </c>
      <c r="Y49" s="19"/>
      <c r="Z49" s="20">
        <f>IF(X15=0,0,X49/X15)</f>
        <v>0.72138930534732637</v>
      </c>
      <c r="AA49" s="19">
        <v>16</v>
      </c>
      <c r="AB49" s="19"/>
      <c r="AC49" s="20">
        <f>IF(AA15=0,0,AA49/AA15)</f>
        <v>0.66666666666666663</v>
      </c>
    </row>
    <row r="50" spans="1:29" ht="15.75" hidden="1">
      <c r="A50"/>
      <c r="B50" s="18">
        <v>1981</v>
      </c>
      <c r="C50" s="19">
        <v>3144</v>
      </c>
      <c r="D50" s="19"/>
      <c r="E50" s="20">
        <f>IF(C16=0,0,C50/C16)</f>
        <v>0.74326241134751769</v>
      </c>
      <c r="F50" s="19">
        <v>83</v>
      </c>
      <c r="G50" s="19"/>
      <c r="H50" s="20">
        <f>IF(F16=0,0,F50/F16)</f>
        <v>0.43915343915343913</v>
      </c>
      <c r="I50" s="19">
        <v>112</v>
      </c>
      <c r="J50" s="19"/>
      <c r="K50" s="20">
        <f>IF(I16=0,0,I50/I16)</f>
        <v>0.77777777777777779</v>
      </c>
      <c r="L50" s="19">
        <v>8</v>
      </c>
      <c r="M50" s="19"/>
      <c r="N50" s="20">
        <f>IF(L16=0,0,L50/L16)</f>
        <v>0.47058823529411764</v>
      </c>
      <c r="O50" s="19">
        <v>8</v>
      </c>
      <c r="P50" s="19"/>
      <c r="Q50" s="20">
        <f>IF(O16=0,0,O50/O16)</f>
        <v>0.47058823529411764</v>
      </c>
      <c r="R50" s="19">
        <v>36</v>
      </c>
      <c r="S50" s="19"/>
      <c r="T50" s="20">
        <f>IF(R16=0,0,R50/R16)</f>
        <v>0.70588235294117652</v>
      </c>
      <c r="U50" s="19">
        <v>36</v>
      </c>
      <c r="V50" s="19"/>
      <c r="W50" s="20">
        <f>IF(U16=0,0,U50/U16)</f>
        <v>0.70588235294117652</v>
      </c>
      <c r="X50" s="19">
        <v>2891</v>
      </c>
      <c r="Y50" s="19"/>
      <c r="Z50" s="20">
        <f>IF(X16=0,0,X50/X16)</f>
        <v>0.75939059627002892</v>
      </c>
      <c r="AA50" s="19">
        <v>14</v>
      </c>
      <c r="AB50" s="19"/>
      <c r="AC50" s="20">
        <f>IF(AA16=0,0,AA50/AA16)</f>
        <v>0.63636363636363635</v>
      </c>
    </row>
    <row r="51" spans="1:29" ht="15.75" hidden="1">
      <c r="B51" s="18">
        <v>1982</v>
      </c>
      <c r="C51" s="19">
        <v>3250</v>
      </c>
      <c r="D51" s="19"/>
      <c r="E51" s="20">
        <f>IF(C17=0,0,C51/C17)</f>
        <v>0.7516188714153561</v>
      </c>
      <c r="F51" s="19">
        <v>118</v>
      </c>
      <c r="G51" s="19"/>
      <c r="H51" s="20">
        <f>IF(F17=0,0,F51/F17)</f>
        <v>0.5539906103286385</v>
      </c>
      <c r="I51" s="19">
        <v>134</v>
      </c>
      <c r="J51" s="19"/>
      <c r="K51" s="20">
        <f>IF(I17=0,0,I51/I17)</f>
        <v>0.783625730994152</v>
      </c>
      <c r="L51" s="19">
        <v>6</v>
      </c>
      <c r="M51" s="19"/>
      <c r="N51" s="20">
        <f>IF(L17=0,0,L51/L17)</f>
        <v>0.6</v>
      </c>
      <c r="O51" s="19">
        <v>6</v>
      </c>
      <c r="P51" s="19"/>
      <c r="Q51" s="20">
        <f>IF(O17=0,0,O51/O17)</f>
        <v>0.6</v>
      </c>
      <c r="R51" s="19">
        <v>26</v>
      </c>
      <c r="S51" s="19"/>
      <c r="T51" s="20">
        <f>IF(R17=0,0,R51/R17)</f>
        <v>0.56521739130434778</v>
      </c>
      <c r="U51" s="19">
        <v>26</v>
      </c>
      <c r="V51" s="19"/>
      <c r="W51" s="20">
        <f>IF(U17=0,0,U51/U17)</f>
        <v>0.56521739130434778</v>
      </c>
      <c r="X51" s="19">
        <v>2963</v>
      </c>
      <c r="Y51" s="19"/>
      <c r="Z51" s="20">
        <f>IF(X17=0,0,X51/X17)</f>
        <v>0.76464516129032256</v>
      </c>
      <c r="AA51" s="19">
        <v>3</v>
      </c>
      <c r="AB51" s="19"/>
      <c r="AC51" s="20">
        <f>IF(AA17=0,0,AA51/AA17)</f>
        <v>0.33333333333333331</v>
      </c>
    </row>
    <row r="52" spans="1:29" ht="15.75" hidden="1">
      <c r="B52" s="18">
        <v>1983</v>
      </c>
      <c r="C52" s="19">
        <v>3334</v>
      </c>
      <c r="D52" s="19"/>
      <c r="E52" s="20">
        <f>IF(C18=0,0,C52/C18)</f>
        <v>0.76962142197599259</v>
      </c>
      <c r="F52" s="19">
        <v>96</v>
      </c>
      <c r="G52" s="19"/>
      <c r="H52" s="20">
        <f>IF(F18=0,0,F52/F18)</f>
        <v>0.51063829787234039</v>
      </c>
      <c r="I52" s="19">
        <v>148</v>
      </c>
      <c r="J52" s="19"/>
      <c r="K52" s="20">
        <f>IF(I18=0,0,I52/I18)</f>
        <v>0.73631840796019898</v>
      </c>
      <c r="L52" s="19">
        <v>6</v>
      </c>
      <c r="M52" s="19"/>
      <c r="N52" s="20">
        <f>IF(L18=0,0,L52/L18)</f>
        <v>0.66666666666666663</v>
      </c>
      <c r="O52" s="19">
        <v>6</v>
      </c>
      <c r="P52" s="19"/>
      <c r="Q52" s="20">
        <f>IF(O18=0,0,O52/O18)</f>
        <v>0.66666666666666663</v>
      </c>
      <c r="R52" s="19">
        <v>37</v>
      </c>
      <c r="S52" s="19"/>
      <c r="T52" s="20">
        <f>IF(R18=0,0,R52/R18)</f>
        <v>0.71153846153846156</v>
      </c>
      <c r="U52" s="19">
        <v>37</v>
      </c>
      <c r="V52" s="19"/>
      <c r="W52" s="20">
        <f>IF(U18=0,0,U52/U18)</f>
        <v>0.71153846153846156</v>
      </c>
      <c r="X52" s="19">
        <v>3047</v>
      </c>
      <c r="Y52" s="19"/>
      <c r="Z52" s="20">
        <f>IF(X18=0,0,X52/X18)</f>
        <v>0.78490468830499738</v>
      </c>
      <c r="AA52" s="19">
        <v>0</v>
      </c>
      <c r="AB52" s="19"/>
      <c r="AC52" s="20">
        <f>IF(AA18=0,0,AA52/AA18)</f>
        <v>0</v>
      </c>
    </row>
    <row r="53" spans="1:29" ht="15.75" hidden="1">
      <c r="B53" s="18">
        <v>1984</v>
      </c>
      <c r="C53" s="19">
        <v>3538</v>
      </c>
      <c r="D53" s="19"/>
      <c r="E53" s="20">
        <f>IF(C19=0,0,C53/C19)</f>
        <v>0.7954136690647482</v>
      </c>
      <c r="F53" s="19">
        <v>114</v>
      </c>
      <c r="G53" s="19"/>
      <c r="H53" s="20">
        <f>IF(F19=0,0,F53/F19)</f>
        <v>0.54807692307692313</v>
      </c>
      <c r="I53" s="19">
        <v>204</v>
      </c>
      <c r="J53" s="19"/>
      <c r="K53" s="20">
        <f>IF(I19=0,0,I53/I19)</f>
        <v>0.82591093117408909</v>
      </c>
      <c r="L53" s="19">
        <v>16</v>
      </c>
      <c r="M53" s="19"/>
      <c r="N53" s="20">
        <f>IF(L19=0,0,L53/L19)</f>
        <v>0.72727272727272729</v>
      </c>
      <c r="O53" s="19">
        <v>16</v>
      </c>
      <c r="P53" s="19"/>
      <c r="Q53" s="20">
        <f>IF(O19=0,0,O53/O19)</f>
        <v>0.72727272727272729</v>
      </c>
      <c r="R53" s="19">
        <v>49</v>
      </c>
      <c r="S53" s="19"/>
      <c r="T53" s="20">
        <f>IF(R19=0,0,R53/R19)</f>
        <v>0.64473684210526316</v>
      </c>
      <c r="U53" s="19">
        <v>49</v>
      </c>
      <c r="V53" s="19"/>
      <c r="W53" s="20">
        <f>IF(U19=0,0,U53/U19)</f>
        <v>0.64473684210526316</v>
      </c>
      <c r="X53" s="19">
        <v>3155</v>
      </c>
      <c r="Y53" s="19"/>
      <c r="Z53" s="20">
        <f>IF(X19=0,0,X53/X19)</f>
        <v>0.81001283697047499</v>
      </c>
      <c r="AA53" s="19">
        <v>0</v>
      </c>
      <c r="AB53" s="19"/>
      <c r="AC53" s="20">
        <f>IF(AA19=0,0,AA53/AA19)</f>
        <v>0</v>
      </c>
    </row>
    <row r="54" spans="1:29" ht="15.75" hidden="1">
      <c r="B54" s="18">
        <v>1985</v>
      </c>
      <c r="C54" s="19">
        <v>3606</v>
      </c>
      <c r="D54" s="19"/>
      <c r="E54" s="20">
        <f>IF(C20=0,0,C54/C20)</f>
        <v>0.80833893745796903</v>
      </c>
      <c r="F54" s="19">
        <v>145</v>
      </c>
      <c r="G54" s="19"/>
      <c r="H54" s="20">
        <f>IF(F20=0,0,F54/F20)</f>
        <v>0.625</v>
      </c>
      <c r="I54" s="19">
        <v>225</v>
      </c>
      <c r="J54" s="19"/>
      <c r="K54" s="20">
        <f>IF(I20=0,0,I54/I20)</f>
        <v>0.80645161290322576</v>
      </c>
      <c r="L54" s="19">
        <v>8</v>
      </c>
      <c r="M54" s="19"/>
      <c r="N54" s="20">
        <f>IF(L20=0,0,L54/L20)</f>
        <v>0.5714285714285714</v>
      </c>
      <c r="O54" s="19">
        <v>8</v>
      </c>
      <c r="P54" s="19"/>
      <c r="Q54" s="20">
        <f>IF(O20=0,0,O54/O20)</f>
        <v>0.5714285714285714</v>
      </c>
      <c r="R54" s="19">
        <v>51</v>
      </c>
      <c r="S54" s="19"/>
      <c r="T54" s="20">
        <f>IF(R20=0,0,R54/R20)</f>
        <v>0.6071428571428571</v>
      </c>
      <c r="U54" s="19">
        <v>51</v>
      </c>
      <c r="V54" s="19"/>
      <c r="W54" s="20">
        <f>IF(U20=0,0,U54/U20)</f>
        <v>0.6071428571428571</v>
      </c>
      <c r="X54" s="19">
        <v>3177</v>
      </c>
      <c r="Y54" s="19"/>
      <c r="Z54" s="20">
        <f>IF(X20=0,0,X54/X20)</f>
        <v>0.82476635514018692</v>
      </c>
      <c r="AA54" s="19">
        <v>0</v>
      </c>
      <c r="AB54" s="19"/>
      <c r="AC54" s="20">
        <f>IF(AA20=0,0,AA54/AA20)</f>
        <v>0</v>
      </c>
    </row>
    <row r="55" spans="1:29" ht="16.5" hidden="1">
      <c r="A55" s="21"/>
      <c r="B55" s="18">
        <v>1986</v>
      </c>
      <c r="C55" s="19">
        <v>3919</v>
      </c>
      <c r="D55" s="19"/>
      <c r="E55" s="20">
        <f>IF(C21=0,0,C55/C21)</f>
        <v>0.82731686721553721</v>
      </c>
      <c r="F55" s="19">
        <v>159</v>
      </c>
      <c r="G55" s="19"/>
      <c r="H55" s="20">
        <f>IF(F21=0,0,F55/F21)</f>
        <v>0.57818181818181813</v>
      </c>
      <c r="I55" s="19">
        <v>251</v>
      </c>
      <c r="J55" s="19"/>
      <c r="K55" s="20">
        <f>IF(I21=0,0,I55/I21)</f>
        <v>0.84511784511784516</v>
      </c>
      <c r="L55" s="19">
        <v>12</v>
      </c>
      <c r="M55" s="19"/>
      <c r="N55" s="20">
        <f>IF(L21=0,0,L55/L21)</f>
        <v>0.63157894736842102</v>
      </c>
      <c r="O55" s="19">
        <v>12</v>
      </c>
      <c r="P55" s="19"/>
      <c r="Q55" s="20">
        <f>IF(O21=0,0,O55/O21)</f>
        <v>0.63157894736842102</v>
      </c>
      <c r="R55" s="19">
        <v>78</v>
      </c>
      <c r="S55" s="19"/>
      <c r="T55" s="20">
        <f>IF(R21=0,0,R55/R21)</f>
        <v>0.70270270270270274</v>
      </c>
      <c r="U55" s="19">
        <v>78</v>
      </c>
      <c r="V55" s="19"/>
      <c r="W55" s="20">
        <f>IF(U21=0,0,U55/U21)</f>
        <v>0.70270270270270274</v>
      </c>
      <c r="X55" s="19">
        <v>3419</v>
      </c>
      <c r="Y55" s="19"/>
      <c r="Z55" s="20">
        <f>IF(X21=0,0,X55/X21)</f>
        <v>0.84754586018839861</v>
      </c>
      <c r="AA55" s="19">
        <v>0</v>
      </c>
      <c r="AB55" s="19"/>
      <c r="AC55" s="20">
        <f>IF(AA21=0,0,AA55/AA21)</f>
        <v>0</v>
      </c>
    </row>
    <row r="56" spans="1:29" ht="16.5" hidden="1">
      <c r="A56" s="21"/>
      <c r="B56" s="18">
        <v>1987</v>
      </c>
      <c r="C56" s="19">
        <v>3850</v>
      </c>
      <c r="D56" s="19"/>
      <c r="E56" s="20">
        <f>IF(C22=0,0,C56/C22)</f>
        <v>0.82706766917293228</v>
      </c>
      <c r="F56" s="19">
        <v>149</v>
      </c>
      <c r="G56" s="19"/>
      <c r="H56" s="20">
        <f>IF(F22=0,0,F56/F22)</f>
        <v>0.59599999999999997</v>
      </c>
      <c r="I56" s="19">
        <v>325</v>
      </c>
      <c r="J56" s="19"/>
      <c r="K56" s="20">
        <f>IF(I22=0,0,I56/I22)</f>
        <v>0.85526315789473684</v>
      </c>
      <c r="L56" s="19">
        <v>8</v>
      </c>
      <c r="M56" s="19"/>
      <c r="N56" s="20">
        <f>IF(L22=0,0,L56/L22)</f>
        <v>0.53333333333333333</v>
      </c>
      <c r="O56" s="19">
        <v>8</v>
      </c>
      <c r="P56" s="19"/>
      <c r="Q56" s="20">
        <f>IF(O22=0,0,O56/O22)</f>
        <v>0.53333333333333333</v>
      </c>
      <c r="R56" s="19">
        <v>77</v>
      </c>
      <c r="S56" s="19"/>
      <c r="T56" s="20">
        <f>IF(R22=0,0,R56/R22)</f>
        <v>0.66956521739130437</v>
      </c>
      <c r="U56" s="19">
        <v>77</v>
      </c>
      <c r="V56" s="19"/>
      <c r="W56" s="20">
        <f>IF(U22=0,0,U56/U22)</f>
        <v>0.66956521739130437</v>
      </c>
      <c r="X56" s="19">
        <v>3282</v>
      </c>
      <c r="Y56" s="19"/>
      <c r="Z56" s="20">
        <f>IF(X22=0,0,X56/X22)</f>
        <v>0.84587628865979381</v>
      </c>
      <c r="AA56" s="19">
        <v>9</v>
      </c>
      <c r="AB56" s="19"/>
      <c r="AC56" s="20">
        <f>IF(AA22=0,0,AA56/AA22)</f>
        <v>0.6</v>
      </c>
    </row>
    <row r="57" spans="1:29" ht="16.5" hidden="1">
      <c r="A57" s="21"/>
      <c r="B57" s="18">
        <v>1988</v>
      </c>
      <c r="C57" s="19">
        <v>3771</v>
      </c>
      <c r="D57" s="19"/>
      <c r="E57" s="20">
        <f>IF(C23=0,0,C57/C23)</f>
        <v>0.82860909690177986</v>
      </c>
      <c r="F57" s="19">
        <v>195</v>
      </c>
      <c r="G57" s="19"/>
      <c r="H57" s="20">
        <f>IF(F23=0,0,F57/F23)</f>
        <v>0.65436241610738255</v>
      </c>
      <c r="I57" s="19">
        <v>360</v>
      </c>
      <c r="J57" s="19"/>
      <c r="K57" s="20">
        <f>IF(I23=0,0,I57/I23)</f>
        <v>0.84905660377358494</v>
      </c>
      <c r="L57" s="19">
        <v>20</v>
      </c>
      <c r="M57" s="19"/>
      <c r="N57" s="20">
        <f>IF(L23=0,0,L57/L23)</f>
        <v>0.66666666666666663</v>
      </c>
      <c r="O57" s="19">
        <v>20</v>
      </c>
      <c r="P57" s="19"/>
      <c r="Q57" s="20">
        <f>IF(O23=0,0,O57/O23)</f>
        <v>0.66666666666666663</v>
      </c>
      <c r="R57" s="19">
        <v>121</v>
      </c>
      <c r="S57" s="19"/>
      <c r="T57" s="20">
        <f>IF(R23=0,0,R57/R23)</f>
        <v>0.6875</v>
      </c>
      <c r="U57" s="19">
        <v>121</v>
      </c>
      <c r="V57" s="19"/>
      <c r="W57" s="20">
        <f>IF(U23=0,0,U57/U23)</f>
        <v>0.6875</v>
      </c>
      <c r="X57" s="19">
        <v>3052</v>
      </c>
      <c r="Y57" s="19"/>
      <c r="Z57" s="20">
        <f>IF(X23=0,0,X57/X23)</f>
        <v>0.84824902723735407</v>
      </c>
      <c r="AA57" s="19">
        <v>23</v>
      </c>
      <c r="AB57" s="19"/>
      <c r="AC57" s="20">
        <f>IF(AA23=0,0,AA57/AA23)</f>
        <v>0.92</v>
      </c>
    </row>
    <row r="58" spans="1:29" ht="15.75" hidden="1">
      <c r="B58" s="18">
        <v>1989</v>
      </c>
      <c r="C58" s="19">
        <v>3881</v>
      </c>
      <c r="D58" s="19"/>
      <c r="E58" s="20">
        <f>IF(C24=0,0,C58/C24)</f>
        <v>0.82154953429297206</v>
      </c>
      <c r="F58" s="19">
        <v>159</v>
      </c>
      <c r="G58" s="19"/>
      <c r="H58" s="20">
        <f>IF(F24=0,0,F58/F24)</f>
        <v>0.62109375</v>
      </c>
      <c r="I58" s="19">
        <v>388</v>
      </c>
      <c r="J58" s="19"/>
      <c r="K58" s="20">
        <f>IF(I24=0,0,I58/I24)</f>
        <v>0.83261802575107291</v>
      </c>
      <c r="L58" s="19">
        <v>18</v>
      </c>
      <c r="M58" s="19"/>
      <c r="N58" s="20">
        <f>IF(L24=0,0,L58/L24)</f>
        <v>0.75</v>
      </c>
      <c r="O58" s="19">
        <v>18</v>
      </c>
      <c r="P58" s="19"/>
      <c r="Q58" s="20">
        <f>IF(O24=0,0,O58/O24)</f>
        <v>0.75</v>
      </c>
      <c r="R58" s="19">
        <v>125</v>
      </c>
      <c r="S58" s="19"/>
      <c r="T58" s="20">
        <f>IF(R24=0,0,R58/R24)</f>
        <v>0.76219512195121952</v>
      </c>
      <c r="U58" s="19">
        <v>125</v>
      </c>
      <c r="V58" s="19"/>
      <c r="W58" s="20">
        <f>IF(U24=0,0,U58/U24)</f>
        <v>0.76219512195121952</v>
      </c>
      <c r="X58" s="19">
        <v>3074</v>
      </c>
      <c r="Y58" s="19"/>
      <c r="Z58" s="20">
        <f>IF(X24=0,0,X58/X24)</f>
        <v>0.83714596949891062</v>
      </c>
      <c r="AA58" s="19">
        <v>117</v>
      </c>
      <c r="AB58" s="19"/>
      <c r="AC58" s="20">
        <f>IF(AA24=0,0,AA58/AA24)</f>
        <v>0.823943661971831</v>
      </c>
    </row>
    <row r="59" spans="1:29" ht="15.75" hidden="1">
      <c r="B59" s="18">
        <v>1990</v>
      </c>
      <c r="C59" s="19">
        <v>3757</v>
      </c>
      <c r="D59" s="19"/>
      <c r="E59" s="20">
        <f>IF(C25=0,0,C59/C25)</f>
        <v>0.80795698924731185</v>
      </c>
      <c r="F59" s="19">
        <v>196</v>
      </c>
      <c r="G59" s="19"/>
      <c r="H59" s="20">
        <f>IF(F25=0,0,F59/F25)</f>
        <v>0.5490196078431373</v>
      </c>
      <c r="I59" s="19">
        <v>365</v>
      </c>
      <c r="J59" s="19"/>
      <c r="K59" s="20">
        <f>IF(I25=0,0,I59/I25)</f>
        <v>0.81838565022421528</v>
      </c>
      <c r="L59" s="19">
        <v>14</v>
      </c>
      <c r="M59" s="19"/>
      <c r="N59" s="20">
        <f>IF(L25=0,0,L59/L25)</f>
        <v>0.7</v>
      </c>
      <c r="O59" s="19">
        <v>14</v>
      </c>
      <c r="P59" s="19"/>
      <c r="Q59" s="20">
        <f>IF(O25=0,0,O59/O25)</f>
        <v>0.7</v>
      </c>
      <c r="R59" s="19">
        <v>153</v>
      </c>
      <c r="S59" s="19"/>
      <c r="T59" s="20">
        <f>IF(R25=0,0,R59/R25)</f>
        <v>0.73557692307692313</v>
      </c>
      <c r="U59" s="19">
        <v>153</v>
      </c>
      <c r="V59" s="19"/>
      <c r="W59" s="20">
        <f>IF(U25=0,0,U59/U25)</f>
        <v>0.73557692307692313</v>
      </c>
      <c r="X59" s="19">
        <v>2878</v>
      </c>
      <c r="Y59" s="19"/>
      <c r="Z59" s="20">
        <f>IF(X25=0,0,X59/X25)</f>
        <v>0.83541364296081277</v>
      </c>
      <c r="AA59" s="19">
        <v>151</v>
      </c>
      <c r="AB59" s="19"/>
      <c r="AC59" s="20">
        <f>IF(AA25=0,0,AA59/AA25)</f>
        <v>0.86781609195402298</v>
      </c>
    </row>
    <row r="60" spans="1:29" ht="15.75" hidden="1">
      <c r="B60" s="18">
        <v>1991</v>
      </c>
      <c r="C60" s="19">
        <v>3763</v>
      </c>
      <c r="D60" s="19"/>
      <c r="E60" s="20">
        <f>IF(C26=0,0,C60/C26)</f>
        <v>0.79690808979246086</v>
      </c>
      <c r="F60" s="19">
        <v>214</v>
      </c>
      <c r="G60" s="19"/>
      <c r="H60" s="20">
        <f>IF(F26=0,0,F60/F26)</f>
        <v>0.59279778393351801</v>
      </c>
      <c r="I60" s="19">
        <v>459</v>
      </c>
      <c r="J60" s="19"/>
      <c r="K60" s="20">
        <f>IF(I26=0,0,I60/I26)</f>
        <v>0.83454545454545459</v>
      </c>
      <c r="L60" s="19">
        <v>26</v>
      </c>
      <c r="M60" s="19"/>
      <c r="N60" s="20">
        <f>IF(L26=0,0,L60/L26)</f>
        <v>0.70270270270270274</v>
      </c>
      <c r="O60" s="19">
        <v>26</v>
      </c>
      <c r="P60" s="19"/>
      <c r="Q60" s="20">
        <f>IF(O26=0,0,O60/O26)</f>
        <v>0.70270270270270274</v>
      </c>
      <c r="R60" s="19">
        <v>132</v>
      </c>
      <c r="S60" s="19"/>
      <c r="T60" s="20">
        <f>IF(R26=0,0,R60/R26)</f>
        <v>0.61395348837209307</v>
      </c>
      <c r="U60" s="19">
        <v>132</v>
      </c>
      <c r="V60" s="19"/>
      <c r="W60" s="20">
        <f>IF(U26=0,0,U60/U26)</f>
        <v>0.61395348837209307</v>
      </c>
      <c r="X60" s="19">
        <v>2822</v>
      </c>
      <c r="Y60" s="19"/>
      <c r="Z60" s="20">
        <f>IF(X26=0,0,X60/X26)</f>
        <v>0.82538754021643757</v>
      </c>
      <c r="AA60" s="19">
        <v>110</v>
      </c>
      <c r="AB60" s="19"/>
      <c r="AC60" s="20">
        <f>IF(AA26=0,0,AA60/AA26)</f>
        <v>0.7857142857142857</v>
      </c>
    </row>
    <row r="61" spans="1:29" ht="15.75" hidden="1">
      <c r="B61" s="18">
        <v>1992</v>
      </c>
      <c r="C61" s="19">
        <v>3914</v>
      </c>
      <c r="D61" s="19"/>
      <c r="E61" s="20">
        <f>IF(C27=0,0,C61/C27)</f>
        <v>0.81405990016638941</v>
      </c>
      <c r="F61" s="19">
        <v>210</v>
      </c>
      <c r="G61" s="19"/>
      <c r="H61" s="20">
        <f>IF(F27=0,0,F61/F27)</f>
        <v>0.57065217391304346</v>
      </c>
      <c r="I61" s="19">
        <v>444</v>
      </c>
      <c r="J61" s="19"/>
      <c r="K61" s="20">
        <f>IF(I27=0,0,I61/I27)</f>
        <v>0.81467889908256885</v>
      </c>
      <c r="L61" s="19">
        <v>24</v>
      </c>
      <c r="M61" s="19"/>
      <c r="N61" s="20">
        <f>IF(L27=0,0,L61/L27)</f>
        <v>0.54545454545454541</v>
      </c>
      <c r="O61" s="19">
        <v>24</v>
      </c>
      <c r="P61" s="19"/>
      <c r="Q61" s="20">
        <f>IF(O27=0,0,O61/O27)</f>
        <v>0.54545454545454541</v>
      </c>
      <c r="R61" s="19">
        <v>185</v>
      </c>
      <c r="S61" s="19"/>
      <c r="T61" s="20">
        <f>IF(R27=0,0,R61/R27)</f>
        <v>0.70610687022900764</v>
      </c>
      <c r="U61" s="19">
        <v>185</v>
      </c>
      <c r="V61" s="19"/>
      <c r="W61" s="20">
        <f>IF(U27=0,0,U61/U27)</f>
        <v>0.70610687022900764</v>
      </c>
      <c r="X61" s="19">
        <v>2918</v>
      </c>
      <c r="Y61" s="19"/>
      <c r="Z61" s="20">
        <f>IF(X27=0,0,X61/X27)</f>
        <v>0.85097696121318167</v>
      </c>
      <c r="AA61" s="19">
        <v>133</v>
      </c>
      <c r="AB61" s="19"/>
      <c r="AC61" s="20">
        <f>IF(AA27=0,0,AA61/AA27)</f>
        <v>0.83125000000000004</v>
      </c>
    </row>
    <row r="62" spans="1:29" ht="15.75" hidden="1">
      <c r="B62" s="18">
        <v>1993</v>
      </c>
      <c r="C62" s="34">
        <v>3869</v>
      </c>
      <c r="D62" s="19"/>
      <c r="E62" s="20">
        <f>IF(C28=0,0,C62/C28)</f>
        <v>0.80020682523267839</v>
      </c>
      <c r="F62" s="34">
        <v>213</v>
      </c>
      <c r="G62" s="19"/>
      <c r="H62" s="20">
        <f>IF(F28=0,0,F62/F28)</f>
        <v>0.52078239608801957</v>
      </c>
      <c r="I62" s="34">
        <v>506</v>
      </c>
      <c r="J62" s="19"/>
      <c r="K62" s="20">
        <f>IF(I28=0,0,I62/I28)</f>
        <v>0.85472972972972971</v>
      </c>
      <c r="L62" s="34">
        <v>17</v>
      </c>
      <c r="M62" s="19"/>
      <c r="N62" s="20">
        <f>IF(L28=0,0,L62/L28)</f>
        <v>0.47222222222222221</v>
      </c>
      <c r="O62" s="34">
        <v>17</v>
      </c>
      <c r="P62" s="19"/>
      <c r="Q62" s="20">
        <f>IF(O28=0,0,O62/O28)</f>
        <v>0.47222222222222221</v>
      </c>
      <c r="R62" s="34">
        <v>170</v>
      </c>
      <c r="S62" s="19"/>
      <c r="T62" s="20">
        <f>IF(R28=0,0,R62/R28)</f>
        <v>0.65637065637065639</v>
      </c>
      <c r="U62" s="34">
        <v>170</v>
      </c>
      <c r="V62" s="19"/>
      <c r="W62" s="20">
        <f>IF(U28=0,0,U62/U28)</f>
        <v>0.65637065637065639</v>
      </c>
      <c r="X62" s="34">
        <v>2838</v>
      </c>
      <c r="Y62" s="19"/>
      <c r="Z62" s="20">
        <f>IF(X28=0,0,X62/X28)</f>
        <v>0.83766233766233766</v>
      </c>
      <c r="AA62" s="34">
        <v>125</v>
      </c>
      <c r="AB62" s="19"/>
      <c r="AC62" s="20">
        <f>IF(AA28=0,0,AA62/AA28)</f>
        <v>0.82781456953642385</v>
      </c>
    </row>
    <row r="63" spans="1:29" ht="0.75" hidden="1" customHeight="1">
      <c r="B63" s="18">
        <v>1994</v>
      </c>
      <c r="C63" s="34">
        <v>3830</v>
      </c>
      <c r="D63" s="19"/>
      <c r="E63" s="20">
        <f>IF(C29=0,0,C63/C29)</f>
        <v>0.80159062369192136</v>
      </c>
      <c r="F63" s="34">
        <v>219</v>
      </c>
      <c r="G63" s="19"/>
      <c r="H63" s="20">
        <f>IF(F29=0,0,F63/F29)</f>
        <v>0.50930232558139532</v>
      </c>
      <c r="I63" s="34">
        <v>521</v>
      </c>
      <c r="J63" s="19"/>
      <c r="K63" s="20">
        <f>IF(I29=0,0,I63/I29)</f>
        <v>0.82829888712241651</v>
      </c>
      <c r="L63" s="34">
        <v>24</v>
      </c>
      <c r="M63" s="19"/>
      <c r="N63" s="20">
        <f>IF(L29=0,0,L63/L29)</f>
        <v>0.64864864864864868</v>
      </c>
      <c r="O63" s="34">
        <v>24</v>
      </c>
      <c r="P63" s="19"/>
      <c r="Q63" s="20">
        <f>IF(O29=0,0,O63/O29)</f>
        <v>0.64864864864864868</v>
      </c>
      <c r="R63" s="34">
        <v>163</v>
      </c>
      <c r="S63" s="19"/>
      <c r="T63" s="20">
        <f>IF(R29=0,0,R63/R29)</f>
        <v>0.65461847389558236</v>
      </c>
      <c r="U63" s="34">
        <v>163</v>
      </c>
      <c r="V63" s="19"/>
      <c r="W63" s="20">
        <f>IF(U29=0,0,U63/U29)</f>
        <v>0.65461847389558236</v>
      </c>
      <c r="X63" s="34">
        <v>2747</v>
      </c>
      <c r="Y63" s="19"/>
      <c r="Z63" s="20">
        <f>IF(X29=0,0,X63/X29)</f>
        <v>0.8465331278890601</v>
      </c>
      <c r="AA63" s="34">
        <v>156</v>
      </c>
      <c r="AB63" s="19"/>
      <c r="AC63" s="20">
        <f>IF(AA29=0,0,AA63/AA29)</f>
        <v>0.82978723404255317</v>
      </c>
    </row>
    <row r="64" spans="1:29" ht="15.75" hidden="1">
      <c r="B64" s="18">
        <v>1995</v>
      </c>
      <c r="C64" s="34">
        <v>4033</v>
      </c>
      <c r="D64" s="19"/>
      <c r="E64" s="20">
        <f>IF(C30=0,0,C64/C30)</f>
        <v>0.80724579663730989</v>
      </c>
      <c r="F64" s="34">
        <v>312</v>
      </c>
      <c r="G64" s="19"/>
      <c r="H64" s="20">
        <f>IF(F30=0,0,F64/F30)</f>
        <v>0.61904761904761907</v>
      </c>
      <c r="I64" s="34">
        <v>500</v>
      </c>
      <c r="J64" s="19"/>
      <c r="K64" s="20">
        <f>IF(I30=0,0,I64/I30)</f>
        <v>0.83333333333333337</v>
      </c>
      <c r="L64" s="34">
        <v>27</v>
      </c>
      <c r="M64" s="19"/>
      <c r="N64" s="20">
        <f>IF(L30=0,0,L64/L30)</f>
        <v>0</v>
      </c>
      <c r="O64" s="34">
        <v>27</v>
      </c>
      <c r="P64" s="19"/>
      <c r="Q64" s="20">
        <f>IF(O30=0,0,O64/O30)</f>
        <v>0.6428571428571429</v>
      </c>
      <c r="R64" s="34">
        <v>164</v>
      </c>
      <c r="S64" s="19"/>
      <c r="T64" s="20">
        <f>IF(R30=0,0,R64/R30)</f>
        <v>0</v>
      </c>
      <c r="U64" s="34">
        <v>164</v>
      </c>
      <c r="V64" s="19"/>
      <c r="W64" s="20">
        <f>IF(U30=0,0,U64/U30)</f>
        <v>0.67489711934156382</v>
      </c>
      <c r="X64" s="34">
        <v>2846</v>
      </c>
      <c r="Y64" s="19"/>
      <c r="Z64" s="20">
        <f>IF(X30=0,0,X64/X30)</f>
        <v>0.84027162680838496</v>
      </c>
      <c r="AA64" s="34">
        <v>184</v>
      </c>
      <c r="AB64" s="19"/>
      <c r="AC64" s="20">
        <f>IF(AA30=0,0,AA64/AA30)</f>
        <v>0.83636363636363631</v>
      </c>
    </row>
    <row r="65" spans="1:29" ht="15.75" hidden="1">
      <c r="B65" s="18">
        <v>1996</v>
      </c>
      <c r="C65" s="34">
        <v>4117</v>
      </c>
      <c r="D65" s="19"/>
      <c r="E65" s="20">
        <f>IF(C31=0,0,C65/C31)</f>
        <v>0.81832637646591133</v>
      </c>
      <c r="F65" s="34">
        <v>274</v>
      </c>
      <c r="G65" s="19"/>
      <c r="H65" s="20">
        <f>IF(F31=0,0,F65/F31)</f>
        <v>0.61711711711711714</v>
      </c>
      <c r="I65" s="34">
        <v>541</v>
      </c>
      <c r="J65" s="19"/>
      <c r="K65" s="20">
        <f>IF(I31=0,0,I65/I31)</f>
        <v>0.83359013867488441</v>
      </c>
      <c r="L65" s="34">
        <v>0</v>
      </c>
      <c r="M65" s="19"/>
      <c r="N65" s="20">
        <f>IF(L31=0,0,L65/L31)</f>
        <v>0</v>
      </c>
      <c r="O65" s="34">
        <v>22</v>
      </c>
      <c r="P65" s="19"/>
      <c r="Q65" s="20">
        <f>IF(O31=0,0,O65/O31)</f>
        <v>0.6875</v>
      </c>
      <c r="R65" s="34">
        <v>0</v>
      </c>
      <c r="S65" s="19"/>
      <c r="T65" s="20">
        <f>IF(R31=0,0,R65/R31)</f>
        <v>0</v>
      </c>
      <c r="U65" s="34">
        <v>169</v>
      </c>
      <c r="V65" s="19"/>
      <c r="W65" s="20">
        <f>IF(U31=0,0,U65/U31)</f>
        <v>0.71308016877637126</v>
      </c>
      <c r="X65" s="34">
        <v>2850</v>
      </c>
      <c r="Y65" s="19"/>
      <c r="Z65" s="20">
        <f>IF(X31=0,0,X65/X31)</f>
        <v>0.85100029859659598</v>
      </c>
      <c r="AA65" s="34">
        <v>261</v>
      </c>
      <c r="AB65" s="19"/>
      <c r="AC65" s="20">
        <f>IF(AA31=0,0,AA65/AA31)</f>
        <v>0.81562500000000004</v>
      </c>
    </row>
    <row r="66" spans="1:29" ht="16.5" hidden="1">
      <c r="A66" s="21"/>
      <c r="B66" s="18">
        <v>1997</v>
      </c>
      <c r="C66" s="34">
        <v>4341</v>
      </c>
      <c r="D66" s="19"/>
      <c r="E66" s="20">
        <f>IF(C32=0,0,C66/C32)</f>
        <v>0.82906799083269667</v>
      </c>
      <c r="F66" s="34">
        <v>239</v>
      </c>
      <c r="G66" s="19"/>
      <c r="H66" s="20">
        <f>IF(F32=0,0,F66/F32)</f>
        <v>0.6081424936386769</v>
      </c>
      <c r="I66" s="34">
        <v>538</v>
      </c>
      <c r="J66" s="19"/>
      <c r="K66" s="20">
        <f>IF(I32=0,0,I66/I32)</f>
        <v>0.84724409448818894</v>
      </c>
      <c r="L66" s="34">
        <v>0</v>
      </c>
      <c r="M66" s="19"/>
      <c r="N66" s="20">
        <f>IF(L32=0,0,L66/L32)</f>
        <v>0</v>
      </c>
      <c r="O66" s="34">
        <v>13</v>
      </c>
      <c r="P66" s="19"/>
      <c r="Q66" s="20">
        <f>IF(O32=0,0,O66/O32)</f>
        <v>0.56521739130434778</v>
      </c>
      <c r="R66" s="34">
        <v>0</v>
      </c>
      <c r="S66" s="19"/>
      <c r="T66" s="20">
        <f>IF(R32=0,0,R66/R32)</f>
        <v>0</v>
      </c>
      <c r="U66" s="34">
        <v>147</v>
      </c>
      <c r="V66" s="19"/>
      <c r="W66" s="20">
        <f>IF(U32=0,0,U66/U32)</f>
        <v>0.73134328358208955</v>
      </c>
      <c r="X66" s="34">
        <v>3114</v>
      </c>
      <c r="Y66" s="19"/>
      <c r="Z66" s="20">
        <f>IF(X32=0,0,X66/X32)</f>
        <v>0.85808762744557732</v>
      </c>
      <c r="AA66" s="34">
        <v>290</v>
      </c>
      <c r="AB66" s="19"/>
      <c r="AC66" s="20">
        <f>IF(AA32=0,0,AA66/AA32)</f>
        <v>0.81690140845070425</v>
      </c>
    </row>
    <row r="67" spans="1:29" ht="16.5">
      <c r="A67" s="21" t="s">
        <v>12</v>
      </c>
      <c r="B67" s="18">
        <v>1998</v>
      </c>
      <c r="C67" s="34">
        <v>4213</v>
      </c>
      <c r="D67" s="19"/>
      <c r="E67" s="20">
        <f>IF(C33=0,0,C67/C33)</f>
        <v>0.84990921928585839</v>
      </c>
      <c r="F67" s="34">
        <v>251</v>
      </c>
      <c r="G67" s="19"/>
      <c r="H67" s="20">
        <f>IF(F33=0,0,F67/F33)</f>
        <v>0.67292225201072386</v>
      </c>
      <c r="I67" s="34">
        <v>546</v>
      </c>
      <c r="J67" s="19"/>
      <c r="K67" s="20">
        <f>IF(I33=0,0,I67/I33)</f>
        <v>0.8666666666666667</v>
      </c>
      <c r="L67" s="34">
        <v>0</v>
      </c>
      <c r="M67" s="19"/>
      <c r="N67" s="20">
        <f>IF(L33=0,0,L67/L33)</f>
        <v>0</v>
      </c>
      <c r="O67" s="34">
        <v>18</v>
      </c>
      <c r="P67" s="19"/>
      <c r="Q67" s="20">
        <f>IF(O33=0,0,O67/O33)</f>
        <v>0.52941176470588236</v>
      </c>
      <c r="R67" s="34">
        <v>0</v>
      </c>
      <c r="S67" s="19"/>
      <c r="T67" s="20">
        <f>IF(R33=0,0,R67/R33)</f>
        <v>0</v>
      </c>
      <c r="U67" s="34">
        <v>169</v>
      </c>
      <c r="V67" s="19"/>
      <c r="W67" s="20">
        <f>IF(U33=0,0,U67/U33)</f>
        <v>0.75784753363228696</v>
      </c>
      <c r="X67" s="34">
        <v>2904</v>
      </c>
      <c r="Y67" s="19"/>
      <c r="Z67" s="20">
        <f>IF(X33=0,0,X67/X33)</f>
        <v>0.87469879518072291</v>
      </c>
      <c r="AA67" s="34">
        <v>325</v>
      </c>
      <c r="AB67" s="19"/>
      <c r="AC67" s="20">
        <f>IF(AA33=0,0,AA67/AA33)</f>
        <v>0.86206896551724133</v>
      </c>
    </row>
    <row r="68" spans="1:29" ht="16.5">
      <c r="A68" s="21" t="s">
        <v>13</v>
      </c>
      <c r="B68" s="18">
        <v>1999</v>
      </c>
      <c r="C68" s="34">
        <v>4486</v>
      </c>
      <c r="D68" s="19"/>
      <c r="E68" s="20">
        <f>IF(C34=0,0,C68/C34)</f>
        <v>0.85252755606233377</v>
      </c>
      <c r="F68" s="34">
        <v>236</v>
      </c>
      <c r="G68" s="19"/>
      <c r="H68" s="20">
        <f>IF(F34=0,0,F68/F34)</f>
        <v>0.66855524079320117</v>
      </c>
      <c r="I68" s="34">
        <v>634</v>
      </c>
      <c r="J68" s="19"/>
      <c r="K68" s="20">
        <f>IF(I34=0,0,I68/I34)</f>
        <v>0.86376021798365121</v>
      </c>
      <c r="L68" s="34">
        <v>0</v>
      </c>
      <c r="M68" s="19"/>
      <c r="N68" s="20">
        <f>IF(L34=0,0,L68/L34)</f>
        <v>0</v>
      </c>
      <c r="O68" s="34">
        <v>22</v>
      </c>
      <c r="P68" s="19"/>
      <c r="Q68" s="20">
        <f>IF(O34=0,0,O68/O34)</f>
        <v>0.66666666666666663</v>
      </c>
      <c r="R68" s="34">
        <v>0</v>
      </c>
      <c r="S68" s="19"/>
      <c r="T68" s="20">
        <f>IF(R34=0,0,R68/R34)</f>
        <v>0</v>
      </c>
      <c r="U68" s="34">
        <v>151</v>
      </c>
      <c r="V68" s="19"/>
      <c r="W68" s="20">
        <f>IF(U34=0,0,U68/U34)</f>
        <v>0.77435897435897438</v>
      </c>
      <c r="X68" s="34">
        <v>3144</v>
      </c>
      <c r="Y68" s="19"/>
      <c r="Z68" s="20">
        <f>IF(X34=0,0,X68/X34)</f>
        <v>0.87333333333333329</v>
      </c>
      <c r="AA68" s="34">
        <v>299</v>
      </c>
      <c r="AB68" s="19"/>
      <c r="AC68" s="20">
        <f>IF(AA34=0,0,AA68/AA34)</f>
        <v>0.86167146974063402</v>
      </c>
    </row>
    <row r="69" spans="1:29" ht="16.5">
      <c r="A69" s="21"/>
      <c r="B69" s="18">
        <v>2000</v>
      </c>
      <c r="C69" s="34">
        <v>4344</v>
      </c>
      <c r="D69" s="19"/>
      <c r="E69" s="20">
        <f>IF(C35=0,0,C69/C35)</f>
        <v>0.85360581646688938</v>
      </c>
      <c r="F69" s="34">
        <v>258</v>
      </c>
      <c r="G69" s="19"/>
      <c r="H69" s="20">
        <f>IF(F35=0,0,F69/F35)</f>
        <v>0.69918699186991873</v>
      </c>
      <c r="I69" s="34">
        <v>666</v>
      </c>
      <c r="J69" s="19"/>
      <c r="K69" s="20">
        <f>IF(I35=0,0,I69/I35)</f>
        <v>0.87862796833773082</v>
      </c>
      <c r="L69" s="34">
        <v>0</v>
      </c>
      <c r="M69" s="19"/>
      <c r="N69" s="20">
        <f>IF(L35=0,0,L69/L35)</f>
        <v>0</v>
      </c>
      <c r="O69" s="34">
        <v>23</v>
      </c>
      <c r="P69" s="19"/>
      <c r="Q69" s="20">
        <f>IF(O35=0,0,O69/O35)</f>
        <v>0.67647058823529416</v>
      </c>
      <c r="R69" s="34">
        <v>0</v>
      </c>
      <c r="S69" s="19"/>
      <c r="T69" s="20">
        <f>IF(R35=0,0,R69/R35)</f>
        <v>0</v>
      </c>
      <c r="U69" s="34">
        <v>199</v>
      </c>
      <c r="V69" s="19"/>
      <c r="W69" s="20">
        <f>IF(U35=0,0,U69/U35)</f>
        <v>0.76245210727969348</v>
      </c>
      <c r="X69" s="34">
        <v>3030</v>
      </c>
      <c r="Y69" s="19"/>
      <c r="Z69" s="20">
        <f>IF(X35=0,0,X69/X35)</f>
        <v>0.87622903412377096</v>
      </c>
      <c r="AA69" s="34">
        <v>168</v>
      </c>
      <c r="AB69" s="19"/>
      <c r="AC69" s="20">
        <f>IF(AA35=0,0,AA69/AA35)</f>
        <v>0.80382775119617222</v>
      </c>
    </row>
    <row r="70" spans="1:29" ht="16.5">
      <c r="A70" s="21"/>
      <c r="B70" s="18">
        <v>2001</v>
      </c>
      <c r="C70" s="34">
        <v>4498</v>
      </c>
      <c r="D70" s="19"/>
      <c r="E70" s="20">
        <f>IF(C36=0,0,C70/C36)</f>
        <v>0.86466743560169168</v>
      </c>
      <c r="F70" s="34">
        <v>275</v>
      </c>
      <c r="G70" s="19"/>
      <c r="H70" s="20">
        <f>IF(F36=0,0,F70/F36)</f>
        <v>0.67073170731707321</v>
      </c>
      <c r="I70" s="34">
        <v>651</v>
      </c>
      <c r="J70" s="19"/>
      <c r="K70" s="20">
        <f>IF(I36=0,0,I70/I36)</f>
        <v>0.89546079779917465</v>
      </c>
      <c r="L70" s="34">
        <v>0</v>
      </c>
      <c r="M70" s="19"/>
      <c r="N70" s="20">
        <f>IF(L36=0,0,L70/L36)</f>
        <v>0</v>
      </c>
      <c r="O70" s="34">
        <v>34</v>
      </c>
      <c r="P70" s="19"/>
      <c r="Q70" s="20">
        <f>IF(O36=0,0,O70/O36)</f>
        <v>0.75555555555555554</v>
      </c>
      <c r="R70" s="34">
        <v>0</v>
      </c>
      <c r="S70" s="19"/>
      <c r="T70" s="20">
        <f>IF(R36=0,0,R70/R36)</f>
        <v>0</v>
      </c>
      <c r="U70" s="34">
        <v>195</v>
      </c>
      <c r="V70" s="19"/>
      <c r="W70" s="20">
        <f>IF(U36=0,0,U70/U36)</f>
        <v>0.82278481012658233</v>
      </c>
      <c r="X70" s="34">
        <v>3204</v>
      </c>
      <c r="Y70" s="19"/>
      <c r="Z70" s="20">
        <f>IF(X36=0,0,X70/X36)</f>
        <v>0.88581697539397286</v>
      </c>
      <c r="AA70" s="34">
        <v>139</v>
      </c>
      <c r="AB70" s="19"/>
      <c r="AC70" s="20">
        <f>IF(AA36=0,0,AA70/AA36)</f>
        <v>0.83734939759036142</v>
      </c>
    </row>
    <row r="71" spans="1:29" ht="16.5">
      <c r="A71" s="21"/>
      <c r="B71" s="18">
        <v>2002</v>
      </c>
      <c r="C71" s="34">
        <v>4201</v>
      </c>
      <c r="D71" s="19"/>
      <c r="E71" s="20">
        <f>IF(C37=0,0,C71/C37)</f>
        <v>0.86156685808039379</v>
      </c>
      <c r="F71" s="34">
        <v>236</v>
      </c>
      <c r="G71" s="19"/>
      <c r="H71" s="20">
        <f>IF(F37=0,0,F71/F37)</f>
        <v>0.66666666666666663</v>
      </c>
      <c r="I71" s="34">
        <v>546</v>
      </c>
      <c r="J71" s="19"/>
      <c r="K71" s="20">
        <f>IF(I37=0,0,I71/I37)</f>
        <v>0.88636363636363635</v>
      </c>
      <c r="L71" s="34">
        <v>0</v>
      </c>
      <c r="M71" s="19"/>
      <c r="N71" s="20">
        <f>IF(L37=0,0,L71/L37)</f>
        <v>0</v>
      </c>
      <c r="O71" s="34">
        <v>41</v>
      </c>
      <c r="P71" s="19"/>
      <c r="Q71" s="20">
        <f>IF(O37=0,0,O71/O37)</f>
        <v>0.83673469387755106</v>
      </c>
      <c r="R71" s="34">
        <v>0</v>
      </c>
      <c r="S71" s="19"/>
      <c r="T71" s="20">
        <f>IF(R37=0,0,R71/R37)</f>
        <v>0</v>
      </c>
      <c r="U71" s="34">
        <v>224</v>
      </c>
      <c r="V71" s="19"/>
      <c r="W71" s="20">
        <f>IF(U37=0,0,U71/U37)</f>
        <v>0.76975945017182135</v>
      </c>
      <c r="X71" s="34">
        <v>3003</v>
      </c>
      <c r="Y71" s="19"/>
      <c r="Z71" s="20">
        <f>IF(X37=0,0,X71/X37)</f>
        <v>0.88531839622641506</v>
      </c>
      <c r="AA71" s="34">
        <v>151</v>
      </c>
      <c r="AB71" s="19"/>
      <c r="AC71" s="20">
        <f>IF(AA37=0,0,AA71/AA37)</f>
        <v>0.86781609195402298</v>
      </c>
    </row>
    <row r="72" spans="1:29" ht="16.5">
      <c r="A72" s="21"/>
      <c r="B72" s="18">
        <v>2003</v>
      </c>
      <c r="C72" s="34">
        <v>4569</v>
      </c>
      <c r="D72" s="19"/>
      <c r="E72" s="20">
        <f>IF(C38=0,0,C72/C38)</f>
        <v>0.87612655800575268</v>
      </c>
      <c r="F72" s="34">
        <v>239</v>
      </c>
      <c r="G72" s="19"/>
      <c r="H72" s="20">
        <f>IF(F38=0,0,F72/F38)</f>
        <v>0.75394321766561512</v>
      </c>
      <c r="I72" s="34">
        <v>671</v>
      </c>
      <c r="J72" s="19"/>
      <c r="K72" s="20">
        <f>IF(I38=0,0,I72/I38)</f>
        <v>0.89825970548862111</v>
      </c>
      <c r="L72" s="34">
        <v>0</v>
      </c>
      <c r="M72" s="19"/>
      <c r="N72" s="20">
        <f>IF(L38=0,0,L72/L38)</f>
        <v>0</v>
      </c>
      <c r="O72" s="34">
        <v>24</v>
      </c>
      <c r="P72" s="19"/>
      <c r="Q72" s="20">
        <f>IF(O38=0,0,O72/O38)</f>
        <v>0.82758620689655171</v>
      </c>
      <c r="R72" s="34">
        <v>0</v>
      </c>
      <c r="S72" s="19"/>
      <c r="T72" s="20">
        <f>IF(R38=0,0,R72/R38)</f>
        <v>0</v>
      </c>
      <c r="U72" s="34">
        <v>172</v>
      </c>
      <c r="V72" s="19"/>
      <c r="W72" s="20">
        <f>IF(U38=0,0,U72/U38)</f>
        <v>0.7678571428571429</v>
      </c>
      <c r="X72" s="34">
        <v>3317</v>
      </c>
      <c r="Y72" s="19"/>
      <c r="Z72" s="20">
        <f>IF(X38=0,0,X72/X38)</f>
        <v>0.88975321888412018</v>
      </c>
      <c r="AA72" s="34">
        <v>146</v>
      </c>
      <c r="AB72" s="19"/>
      <c r="AC72" s="20">
        <f>IF(AA38=0,0,AA72/AA38)</f>
        <v>0.85882352941176465</v>
      </c>
    </row>
    <row r="73" spans="1:29" ht="16.5">
      <c r="A73" s="21"/>
      <c r="B73" s="18">
        <v>2004</v>
      </c>
      <c r="C73" s="34">
        <v>4910</v>
      </c>
      <c r="D73" s="19"/>
      <c r="E73" s="20">
        <f>IF(C39=0,0,C73/C39)</f>
        <v>0.88708220415537486</v>
      </c>
      <c r="F73" s="34">
        <v>187</v>
      </c>
      <c r="G73" s="19"/>
      <c r="H73" s="20">
        <f>IF(F39=0,0,F73/F39)</f>
        <v>0.7923728813559322</v>
      </c>
      <c r="I73" s="34">
        <v>661</v>
      </c>
      <c r="J73" s="19"/>
      <c r="K73" s="20">
        <f>IF(I39=0,0,I73/I39)</f>
        <v>0.89445196211096079</v>
      </c>
      <c r="L73" s="34">
        <v>0</v>
      </c>
      <c r="M73" s="19"/>
      <c r="N73" s="20">
        <f>IF(L39=0,0,L73/L39)</f>
        <v>0</v>
      </c>
      <c r="O73" s="34">
        <v>42</v>
      </c>
      <c r="P73" s="19"/>
      <c r="Q73" s="20">
        <f>IF(O39=0,0,O73/O39)</f>
        <v>0.84</v>
      </c>
      <c r="R73" s="34">
        <v>0</v>
      </c>
      <c r="S73" s="19"/>
      <c r="T73" s="20">
        <f>IF(R39=0,0,R73/R39)</f>
        <v>0</v>
      </c>
      <c r="U73" s="34">
        <v>189</v>
      </c>
      <c r="V73" s="19"/>
      <c r="W73" s="20">
        <f>IF(U39=0,0,U73/U39)</f>
        <v>0.83628318584070793</v>
      </c>
      <c r="X73" s="34">
        <v>3571</v>
      </c>
      <c r="Y73" s="19"/>
      <c r="Z73" s="20">
        <f>IF(X39=0,0,X73/X39)</f>
        <v>0.89543630892678039</v>
      </c>
      <c r="AA73" s="34">
        <v>260</v>
      </c>
      <c r="AB73" s="19"/>
      <c r="AC73" s="20">
        <f>IF(AA39=0,0,AA73/AA39)</f>
        <v>0.8783783783783784</v>
      </c>
    </row>
    <row r="74" spans="1:29" ht="16.5">
      <c r="A74" s="21"/>
      <c r="B74" s="18">
        <v>2005</v>
      </c>
      <c r="C74" s="34">
        <v>5013</v>
      </c>
      <c r="D74" s="19"/>
      <c r="E74" s="20">
        <f>IF(C40=0,0,C74/C40)</f>
        <v>0.87777972334092103</v>
      </c>
      <c r="F74" s="34">
        <v>203</v>
      </c>
      <c r="G74" s="19"/>
      <c r="H74" s="20">
        <f>IF(F40=0,0,F74/F40)</f>
        <v>0.72499999999999998</v>
      </c>
      <c r="I74" s="34">
        <v>673</v>
      </c>
      <c r="J74" s="19"/>
      <c r="K74" s="20">
        <f>IF(I40=0,0,I74/I40)</f>
        <v>0.89733333333333332</v>
      </c>
      <c r="L74" s="34">
        <v>0</v>
      </c>
      <c r="M74" s="19"/>
      <c r="N74" s="20">
        <f>IF(L40=0,0,L74/L40)</f>
        <v>0</v>
      </c>
      <c r="O74" s="34">
        <v>8</v>
      </c>
      <c r="P74" s="19"/>
      <c r="Q74" s="20">
        <f>IF(O40=0,0,O74/O40)</f>
        <v>0.66666666666666663</v>
      </c>
      <c r="R74" s="34">
        <v>144</v>
      </c>
      <c r="S74" s="19"/>
      <c r="T74" s="20">
        <f>IF(R40=0,0,R74/R40)</f>
        <v>0.84210526315789469</v>
      </c>
      <c r="U74" s="34">
        <v>262</v>
      </c>
      <c r="V74" s="19"/>
      <c r="W74" s="20">
        <f>IF(U40=0,0,U74/U40)</f>
        <v>0.86754966887417218</v>
      </c>
      <c r="X74" s="34">
        <v>3498</v>
      </c>
      <c r="Y74" s="19"/>
      <c r="Z74" s="20">
        <f>IF(X40=0,0,X74/X40)</f>
        <v>0.88804265041888808</v>
      </c>
      <c r="AA74" s="34">
        <v>225</v>
      </c>
      <c r="AB74" s="19"/>
      <c r="AC74" s="20">
        <f>IF(AA40=0,0,AA74/AA40)</f>
        <v>0.8754863813229572</v>
      </c>
    </row>
    <row r="75" spans="1:29" ht="16.5">
      <c r="A75" s="21"/>
      <c r="B75" s="18">
        <v>2006</v>
      </c>
      <c r="C75" s="34">
        <v>4502</v>
      </c>
      <c r="D75" s="19"/>
      <c r="E75" s="20">
        <f>IF(C41=0,0,C75/C41)</f>
        <v>0.89609872611464969</v>
      </c>
      <c r="F75" s="34">
        <v>154</v>
      </c>
      <c r="G75" s="19"/>
      <c r="H75" s="20">
        <f>IF(F41=0,0,F75/F41)</f>
        <v>0.78974358974358971</v>
      </c>
      <c r="I75" s="34">
        <v>544</v>
      </c>
      <c r="J75" s="19"/>
      <c r="K75" s="20">
        <f>IF(I41=0,0,I75/I41)</f>
        <v>0.91275167785234901</v>
      </c>
      <c r="L75" s="34">
        <v>0</v>
      </c>
      <c r="M75" s="19"/>
      <c r="N75" s="20">
        <f>IF(L41=0,0,L75/L41)</f>
        <v>0</v>
      </c>
      <c r="O75" s="34">
        <v>9</v>
      </c>
      <c r="P75" s="19"/>
      <c r="Q75" s="20">
        <f>IF(O41=0,0,O75/O41)</f>
        <v>0.81818181818181823</v>
      </c>
      <c r="R75" s="34">
        <v>121</v>
      </c>
      <c r="S75" s="19"/>
      <c r="T75" s="20">
        <f>IF(R41=0,0,R75/R41)</f>
        <v>0.80132450331125826</v>
      </c>
      <c r="U75" s="34">
        <v>237</v>
      </c>
      <c r="V75" s="19"/>
      <c r="W75" s="20">
        <f>IF(U41=0,0,U75/U41)</f>
        <v>0.85869565217391308</v>
      </c>
      <c r="X75" s="34">
        <v>3233</v>
      </c>
      <c r="Y75" s="19"/>
      <c r="Z75" s="20">
        <f>IF(X41=0,0,X75/X41)</f>
        <v>0.91096083403775707</v>
      </c>
      <c r="AA75" s="34">
        <v>204</v>
      </c>
      <c r="AB75" s="19"/>
      <c r="AC75" s="20">
        <f>IF(AA41=0,0,AA75/AA41)</f>
        <v>0.82926829268292679</v>
      </c>
    </row>
    <row r="76" spans="1:29" ht="16.5">
      <c r="A76" s="21"/>
      <c r="B76" s="18">
        <v>2007</v>
      </c>
      <c r="C76" s="34">
        <f>SUM(F76,I76,L76,O76,R76,U76,X76,AA76,)</f>
        <v>4947</v>
      </c>
      <c r="D76" s="19"/>
      <c r="E76" s="20">
        <f>IF(C42=0,0,C76/C42)</f>
        <v>0.8876727076978288</v>
      </c>
      <c r="F76" s="34">
        <v>143</v>
      </c>
      <c r="G76" s="19"/>
      <c r="H76" s="20">
        <f>IF(F42=0,0,F76/F42)</f>
        <v>0.75661375661375663</v>
      </c>
      <c r="I76" s="34">
        <v>635</v>
      </c>
      <c r="J76" s="19"/>
      <c r="K76" s="20">
        <f>IF(I42=0,0,I76/I42)</f>
        <v>0.88563458856345889</v>
      </c>
      <c r="L76" s="34">
        <v>0</v>
      </c>
      <c r="M76" s="19"/>
      <c r="N76" s="20">
        <f>IF(L42=0,0,L76/L42)</f>
        <v>0</v>
      </c>
      <c r="O76" s="34">
        <v>11</v>
      </c>
      <c r="P76" s="19"/>
      <c r="Q76" s="20">
        <f>IF(O42=0,0,O76/O42)</f>
        <v>0.7857142857142857</v>
      </c>
      <c r="R76" s="34">
        <v>146</v>
      </c>
      <c r="S76" s="19"/>
      <c r="T76" s="20">
        <f>IF(R42=0,0,R76/R42)</f>
        <v>0.84883720930232553</v>
      </c>
      <c r="U76" s="34">
        <v>227</v>
      </c>
      <c r="V76" s="19"/>
      <c r="W76" s="20">
        <f>IF(U42=0,0,U76/U42)</f>
        <v>0.86311787072243351</v>
      </c>
      <c r="X76" s="34">
        <v>3448</v>
      </c>
      <c r="Y76" s="19"/>
      <c r="Z76" s="20">
        <f>IF(X42=0,0,X76/X42)</f>
        <v>0.89744924518479963</v>
      </c>
      <c r="AA76" s="34">
        <v>337</v>
      </c>
      <c r="AB76" s="19"/>
      <c r="AC76" s="20">
        <f>IF(AA42=0,0,AA76/AA42)</f>
        <v>0.89627659574468088</v>
      </c>
    </row>
    <row r="77" spans="1:29" ht="13.5" customHeight="1">
      <c r="A77" s="21"/>
      <c r="B77" s="18"/>
      <c r="C77" s="19"/>
      <c r="D77" s="19"/>
      <c r="E77" s="20"/>
      <c r="F77" s="19"/>
      <c r="G77" s="19"/>
      <c r="H77" s="20"/>
      <c r="I77" s="19"/>
      <c r="J77" s="19"/>
      <c r="K77" s="20"/>
      <c r="L77" s="19"/>
      <c r="M77" s="19"/>
      <c r="N77" s="20"/>
      <c r="O77" s="19"/>
      <c r="P77" s="19"/>
      <c r="Q77" s="20"/>
      <c r="R77" s="19"/>
      <c r="S77" s="19"/>
      <c r="T77" s="20"/>
      <c r="U77" s="19"/>
      <c r="V77" s="19"/>
      <c r="W77" s="20"/>
      <c r="X77" s="19"/>
      <c r="Y77" s="19"/>
      <c r="Z77" s="20"/>
      <c r="AA77" s="19"/>
      <c r="AB77" s="19"/>
      <c r="AC77" s="20"/>
    </row>
    <row r="78" spans="1:29" ht="16.5" hidden="1">
      <c r="A78" s="21" t="s">
        <v>14</v>
      </c>
      <c r="B78" s="18">
        <v>1975</v>
      </c>
      <c r="C78" s="19">
        <v>1780</v>
      </c>
      <c r="D78" s="19"/>
      <c r="E78" s="20">
        <f>IF(C10=0,0,C78/C10)</f>
        <v>0.38839188304603972</v>
      </c>
      <c r="F78" s="19">
        <v>182</v>
      </c>
      <c r="G78" s="19"/>
      <c r="H78" s="20">
        <f>IF(F10=0,0,F78/F10)</f>
        <v>0.5400593471810089</v>
      </c>
      <c r="I78" s="19">
        <v>34</v>
      </c>
      <c r="J78" s="19"/>
      <c r="K78" s="20">
        <f>IF(I10=0,0,I78/I10)</f>
        <v>0.4358974358974359</v>
      </c>
      <c r="L78" s="19">
        <v>9</v>
      </c>
      <c r="M78" s="19"/>
      <c r="N78" s="20">
        <f>IF(L10=0,0,L78/L10)</f>
        <v>0.69230769230769229</v>
      </c>
      <c r="O78" s="19">
        <v>9</v>
      </c>
      <c r="P78" s="19"/>
      <c r="Q78" s="20">
        <f>IF(O10=0,0,O78/O10)</f>
        <v>0.69230769230769229</v>
      </c>
      <c r="R78" s="19">
        <v>30</v>
      </c>
      <c r="S78" s="19"/>
      <c r="T78" s="20">
        <f>IF(R10=0,0,R78/R10)</f>
        <v>0.57692307692307687</v>
      </c>
      <c r="U78" s="19">
        <v>30</v>
      </c>
      <c r="V78" s="19"/>
      <c r="W78" s="20">
        <f>IF(U10=0,0,U78/U10)</f>
        <v>0.57692307692307687</v>
      </c>
      <c r="X78" s="19">
        <v>1450</v>
      </c>
      <c r="Y78" s="19"/>
      <c r="Z78" s="20">
        <f>IF(X10=0,0,X78/X10)</f>
        <v>0.36015896671634379</v>
      </c>
      <c r="AA78" s="19">
        <v>75</v>
      </c>
      <c r="AB78" s="19"/>
      <c r="AC78" s="20">
        <f>IF(AA10=0,0,AA78/AA10)</f>
        <v>0.97402597402597402</v>
      </c>
    </row>
    <row r="79" spans="1:29" ht="9" hidden="1" customHeight="1">
      <c r="A79" s="21" t="s">
        <v>15</v>
      </c>
      <c r="B79" s="18">
        <v>1976</v>
      </c>
      <c r="C79" s="19">
        <v>1384</v>
      </c>
      <c r="D79" s="19"/>
      <c r="E79" s="20">
        <f>IF(C11=0,0,C79/C11)</f>
        <v>0.31490329920364052</v>
      </c>
      <c r="F79" s="19">
        <v>132</v>
      </c>
      <c r="G79" s="19"/>
      <c r="H79" s="20">
        <f>IF(F11=0,0,F79/F11)</f>
        <v>0.51162790697674421</v>
      </c>
      <c r="I79" s="19">
        <v>18</v>
      </c>
      <c r="J79" s="19"/>
      <c r="K79" s="20">
        <f>IF(I11=0,0,I79/I11)</f>
        <v>0.28125</v>
      </c>
      <c r="L79" s="19">
        <v>6</v>
      </c>
      <c r="M79" s="19"/>
      <c r="N79" s="20">
        <f>IF(L11=0,0,L79/L11)</f>
        <v>0.75</v>
      </c>
      <c r="O79" s="19">
        <v>6</v>
      </c>
      <c r="P79" s="19"/>
      <c r="Q79" s="20">
        <f>IF(O11=0,0,O79/O11)</f>
        <v>0.75</v>
      </c>
      <c r="R79" s="19">
        <v>25</v>
      </c>
      <c r="S79" s="19"/>
      <c r="T79" s="20">
        <f>IF(R11=0,0,R79/R11)</f>
        <v>0.43859649122807015</v>
      </c>
      <c r="U79" s="19">
        <v>25</v>
      </c>
      <c r="V79" s="19"/>
      <c r="W79" s="20">
        <f>IF(U11=0,0,U79/U11)</f>
        <v>0.43859649122807015</v>
      </c>
      <c r="X79" s="19">
        <v>1190</v>
      </c>
      <c r="Y79" s="19"/>
      <c r="Z79" s="20">
        <f>IF(X11=0,0,X79/X11)</f>
        <v>0.29839518555667</v>
      </c>
      <c r="AA79" s="19">
        <v>13</v>
      </c>
      <c r="AB79" s="19"/>
      <c r="AC79" s="20">
        <f>IF(AA11=0,0,AA79/AA11)</f>
        <v>0.65</v>
      </c>
    </row>
    <row r="80" spans="1:29" ht="16.5" hidden="1">
      <c r="A80" s="21" t="s">
        <v>16</v>
      </c>
      <c r="B80" s="18">
        <v>1977</v>
      </c>
      <c r="C80" s="19">
        <v>1265</v>
      </c>
      <c r="D80" s="19"/>
      <c r="E80" s="20">
        <f>IF(C12=0,0,C80/C12)</f>
        <v>0.28907678244972579</v>
      </c>
      <c r="F80" s="19">
        <v>134</v>
      </c>
      <c r="G80" s="19"/>
      <c r="H80" s="20">
        <f>IF(F12=0,0,F80/F12)</f>
        <v>0.47183098591549294</v>
      </c>
      <c r="I80" s="19">
        <v>24</v>
      </c>
      <c r="J80" s="19"/>
      <c r="K80" s="20">
        <f>IF(I12=0,0,I80/I12)</f>
        <v>0.27906976744186046</v>
      </c>
      <c r="L80" s="19">
        <v>9</v>
      </c>
      <c r="M80" s="19"/>
      <c r="N80" s="20">
        <f>IF(L12=0,0,L80/L12)</f>
        <v>0.5625</v>
      </c>
      <c r="O80" s="19">
        <v>9</v>
      </c>
      <c r="P80" s="19"/>
      <c r="Q80" s="20">
        <f>IF(O12=0,0,O80/O12)</f>
        <v>0.5625</v>
      </c>
      <c r="R80" s="19">
        <v>19</v>
      </c>
      <c r="S80" s="19"/>
      <c r="T80" s="20">
        <f>IF(R12=0,0,R80/R12)</f>
        <v>0.38775510204081631</v>
      </c>
      <c r="U80" s="19">
        <v>19</v>
      </c>
      <c r="V80" s="19"/>
      <c r="W80" s="20">
        <f>IF(U12=0,0,U80/U12)</f>
        <v>0.38775510204081631</v>
      </c>
      <c r="X80" s="19">
        <v>1070</v>
      </c>
      <c r="Y80" s="19"/>
      <c r="Z80" s="20">
        <f>IF(X12=0,0,X80/X12)</f>
        <v>0.2724032586558045</v>
      </c>
      <c r="AA80" s="19">
        <v>9</v>
      </c>
      <c r="AB80" s="19"/>
      <c r="AC80" s="20">
        <f>IF(AA12=0,0,AA80/AA12)</f>
        <v>0.69230769230769229</v>
      </c>
    </row>
    <row r="81" spans="1:29" ht="16.5" hidden="1">
      <c r="A81" s="21"/>
      <c r="B81" s="18">
        <v>1978</v>
      </c>
      <c r="C81" s="19">
        <v>1137</v>
      </c>
      <c r="D81" s="19"/>
      <c r="E81" s="20">
        <f>IF(C13=0,0,C81/C13)</f>
        <v>0.26509675915131731</v>
      </c>
      <c r="F81" s="19">
        <v>107</v>
      </c>
      <c r="G81" s="19"/>
      <c r="H81" s="20">
        <f>IF(F13=0,0,F81/F13)</f>
        <v>0.39629629629629631</v>
      </c>
      <c r="I81" s="19">
        <v>18</v>
      </c>
      <c r="J81" s="19"/>
      <c r="K81" s="20">
        <f>IF(I13=0,0,I81/I13)</f>
        <v>0.18</v>
      </c>
      <c r="L81" s="19">
        <v>7</v>
      </c>
      <c r="M81" s="19"/>
      <c r="N81" s="20">
        <f>IF(L13=0,0,L81/L13)</f>
        <v>0.29166666666666669</v>
      </c>
      <c r="O81" s="19">
        <v>7</v>
      </c>
      <c r="P81" s="19"/>
      <c r="Q81" s="20">
        <f>IF(O13=0,0,O81/O13)</f>
        <v>0.29166666666666669</v>
      </c>
      <c r="R81" s="19">
        <v>22</v>
      </c>
      <c r="S81" s="19"/>
      <c r="T81" s="20">
        <f>IF(R13=0,0,R81/R13)</f>
        <v>0.41509433962264153</v>
      </c>
      <c r="U81" s="19">
        <v>22</v>
      </c>
      <c r="V81" s="19"/>
      <c r="W81" s="20">
        <f>IF(U13=0,0,U81/U13)</f>
        <v>0.41509433962264153</v>
      </c>
      <c r="X81" s="19">
        <v>971</v>
      </c>
      <c r="Y81" s="19"/>
      <c r="Z81" s="20">
        <f>IF(X13=0,0,X81/X13)</f>
        <v>0.25378985886042865</v>
      </c>
      <c r="AA81" s="19">
        <v>12</v>
      </c>
      <c r="AB81" s="19"/>
      <c r="AC81" s="20">
        <f>IF(AA13=0,0,AA81/AA13)</f>
        <v>0.75</v>
      </c>
    </row>
    <row r="82" spans="1:29" ht="16.5" hidden="1">
      <c r="A82" s="21"/>
      <c r="B82" s="18">
        <v>1979</v>
      </c>
      <c r="C82" s="19">
        <v>1087</v>
      </c>
      <c r="D82" s="19"/>
      <c r="E82" s="20">
        <f>IF(C14=0,0,C82/C14)</f>
        <v>0.25887115979995234</v>
      </c>
      <c r="F82" s="19">
        <v>84</v>
      </c>
      <c r="G82" s="19"/>
      <c r="H82" s="20">
        <f>IF(F14=0,0,F82/F14)</f>
        <v>0.41379310344827586</v>
      </c>
      <c r="I82" s="19">
        <v>43</v>
      </c>
      <c r="J82" s="19"/>
      <c r="K82" s="20">
        <f>IF(I14=0,0,I82/I14)</f>
        <v>0.31617647058823528</v>
      </c>
      <c r="L82" s="19">
        <v>4</v>
      </c>
      <c r="M82" s="19"/>
      <c r="N82" s="20">
        <f>IF(L14=0,0,L82/L14)</f>
        <v>0.25</v>
      </c>
      <c r="O82" s="19">
        <v>4</v>
      </c>
      <c r="P82" s="19"/>
      <c r="Q82" s="20">
        <f>IF(O14=0,0,O82/O14)</f>
        <v>0.25</v>
      </c>
      <c r="R82" s="19">
        <v>19</v>
      </c>
      <c r="S82" s="19"/>
      <c r="T82" s="20">
        <f>IF(R14=0,0,R82/R14)</f>
        <v>0.45238095238095238</v>
      </c>
      <c r="U82" s="19">
        <v>19</v>
      </c>
      <c r="V82" s="19"/>
      <c r="W82" s="20">
        <f>IF(U14=0,0,U82/U14)</f>
        <v>0.45238095238095238</v>
      </c>
      <c r="X82" s="19">
        <v>930</v>
      </c>
      <c r="Y82" s="19"/>
      <c r="Z82" s="20">
        <f>IF(X14=0,0,X82/X14)</f>
        <v>0.24590163934426229</v>
      </c>
      <c r="AA82" s="19">
        <v>7</v>
      </c>
      <c r="AB82" s="19"/>
      <c r="AC82" s="20">
        <f>IF(AA14=0,0,AA82/AA14)</f>
        <v>0.35</v>
      </c>
    </row>
    <row r="83" spans="1:29" ht="15.75" hidden="1">
      <c r="A83"/>
      <c r="B83" s="18">
        <v>1980</v>
      </c>
      <c r="C83" s="19">
        <v>1119</v>
      </c>
      <c r="D83" s="19"/>
      <c r="E83" s="20">
        <f>IF(C15=0,0,C83/C15)</f>
        <v>0.25316742081447963</v>
      </c>
      <c r="F83" s="19">
        <v>71</v>
      </c>
      <c r="G83" s="19"/>
      <c r="H83" s="20">
        <f>IF(F15=0,0,F83/F15)</f>
        <v>0.39010989010989011</v>
      </c>
      <c r="I83" s="19">
        <v>35</v>
      </c>
      <c r="J83" s="19"/>
      <c r="K83" s="20">
        <f>IF(I15=0,0,I83/I15)</f>
        <v>0.24475524475524477</v>
      </c>
      <c r="L83" s="19">
        <v>8</v>
      </c>
      <c r="M83" s="19"/>
      <c r="N83" s="20">
        <f>IF(L15=0,0,L83/L15)</f>
        <v>0.36363636363636365</v>
      </c>
      <c r="O83" s="19">
        <v>8</v>
      </c>
      <c r="P83" s="19"/>
      <c r="Q83" s="20">
        <f>IF(O15=0,0,O83/O15)</f>
        <v>0.36363636363636365</v>
      </c>
      <c r="R83" s="19">
        <v>22</v>
      </c>
      <c r="S83" s="19"/>
      <c r="T83" s="20">
        <f>IF(R15=0,0,R83/R15)</f>
        <v>0.46808510638297873</v>
      </c>
      <c r="U83" s="19">
        <v>22</v>
      </c>
      <c r="V83" s="19"/>
      <c r="W83" s="20">
        <f>IF(U15=0,0,U83/U15)</f>
        <v>0.46808510638297873</v>
      </c>
      <c r="X83" s="19">
        <v>977</v>
      </c>
      <c r="Y83" s="19"/>
      <c r="Z83" s="20">
        <f>IF(X15=0,0,X83/X15)</f>
        <v>0.24412793603198402</v>
      </c>
      <c r="AA83" s="19">
        <v>6</v>
      </c>
      <c r="AB83" s="19"/>
      <c r="AC83" s="20">
        <f>IF(AA15=0,0,AA83/AA15)</f>
        <v>0.25</v>
      </c>
    </row>
    <row r="84" spans="1:29" ht="15.75" hidden="1">
      <c r="A84"/>
      <c r="B84" s="18">
        <v>1981</v>
      </c>
      <c r="C84" s="19">
        <v>929</v>
      </c>
      <c r="D84" s="19"/>
      <c r="E84" s="20">
        <f>IF(C16=0,0,C84/C16)</f>
        <v>0.21962174940898346</v>
      </c>
      <c r="F84" s="19">
        <v>91</v>
      </c>
      <c r="G84" s="19"/>
      <c r="H84" s="20">
        <f>IF(F16=0,0,F84/F16)</f>
        <v>0.48148148148148145</v>
      </c>
      <c r="I84" s="19">
        <v>27</v>
      </c>
      <c r="J84" s="19"/>
      <c r="K84" s="20">
        <f>IF(I16=0,0,I84/I16)</f>
        <v>0.1875</v>
      </c>
      <c r="L84" s="19">
        <v>7</v>
      </c>
      <c r="M84" s="19"/>
      <c r="N84" s="20">
        <f>IF(L16=0,0,L84/L16)</f>
        <v>0.41176470588235292</v>
      </c>
      <c r="O84" s="19">
        <v>7</v>
      </c>
      <c r="P84" s="19"/>
      <c r="Q84" s="20">
        <f>IF(O16=0,0,O84/O16)</f>
        <v>0.41176470588235292</v>
      </c>
      <c r="R84" s="19">
        <v>8</v>
      </c>
      <c r="S84" s="19"/>
      <c r="T84" s="20">
        <f>IF(R16=0,0,R84/R16)</f>
        <v>0.15686274509803921</v>
      </c>
      <c r="U84" s="19">
        <v>8</v>
      </c>
      <c r="V84" s="19"/>
      <c r="W84" s="20">
        <f>IF(U16=0,0,U84/U16)</f>
        <v>0.15686274509803921</v>
      </c>
      <c r="X84" s="19">
        <v>788</v>
      </c>
      <c r="Y84" s="19"/>
      <c r="Z84" s="20">
        <f>IF(X16=0,0,X84/X16)</f>
        <v>0.20698712897294458</v>
      </c>
      <c r="AA84" s="19">
        <v>8</v>
      </c>
      <c r="AB84" s="19"/>
      <c r="AC84" s="20">
        <f>IF(AA16=0,0,AA84/AA16)</f>
        <v>0.36363636363636365</v>
      </c>
    </row>
    <row r="85" spans="1:29" ht="15.75" hidden="1">
      <c r="B85" s="18">
        <v>1982</v>
      </c>
      <c r="C85" s="19">
        <v>925</v>
      </c>
      <c r="D85" s="19"/>
      <c r="E85" s="20">
        <f>IF(C17=0,0,C85/C17)</f>
        <v>0.2139222941720629</v>
      </c>
      <c r="F85" s="19">
        <v>85</v>
      </c>
      <c r="G85" s="19"/>
      <c r="H85" s="20">
        <f>IF(F17=0,0,F85/F17)</f>
        <v>0.39906103286384975</v>
      </c>
      <c r="I85" s="19">
        <v>30</v>
      </c>
      <c r="J85" s="19"/>
      <c r="K85" s="20">
        <f>IF(I17=0,0,I85/I17)</f>
        <v>0.17543859649122806</v>
      </c>
      <c r="L85" s="19">
        <v>4</v>
      </c>
      <c r="M85" s="19"/>
      <c r="N85" s="20">
        <f>IF(L17=0,0,L85/L17)</f>
        <v>0.4</v>
      </c>
      <c r="O85" s="19">
        <v>4</v>
      </c>
      <c r="P85" s="19"/>
      <c r="Q85" s="20">
        <f>IF(O17=0,0,O85/O17)</f>
        <v>0.4</v>
      </c>
      <c r="R85" s="19">
        <v>18</v>
      </c>
      <c r="S85" s="19"/>
      <c r="T85" s="20">
        <f>IF(R17=0,0,R85/R17)</f>
        <v>0.39130434782608697</v>
      </c>
      <c r="U85" s="19">
        <v>18</v>
      </c>
      <c r="V85" s="19"/>
      <c r="W85" s="20">
        <f>IF(U17=0,0,U85/U17)</f>
        <v>0.39130434782608697</v>
      </c>
      <c r="X85" s="19">
        <v>782</v>
      </c>
      <c r="Y85" s="19"/>
      <c r="Z85" s="20">
        <f>IF(X17=0,0,X85/X17)</f>
        <v>0.20180645161290323</v>
      </c>
      <c r="AA85" s="19">
        <v>6</v>
      </c>
      <c r="AB85" s="19"/>
      <c r="AC85" s="20">
        <f>IF(AA17=0,0,AA85/AA17)</f>
        <v>0.66666666666666663</v>
      </c>
    </row>
    <row r="86" spans="1:29" ht="15.75" hidden="1">
      <c r="B86" s="18">
        <v>1983</v>
      </c>
      <c r="C86" s="19">
        <v>844</v>
      </c>
      <c r="D86" s="19"/>
      <c r="E86" s="20">
        <f>IF(C18=0,0,C86/C18)</f>
        <v>0.19482917820867959</v>
      </c>
      <c r="F86" s="19">
        <v>79</v>
      </c>
      <c r="G86" s="19"/>
      <c r="H86" s="20">
        <f>IF(F18=0,0,F86/F18)</f>
        <v>0.42021276595744683</v>
      </c>
      <c r="I86" s="19">
        <v>44</v>
      </c>
      <c r="J86" s="19"/>
      <c r="K86" s="20">
        <f>IF(I18=0,0,I86/I18)</f>
        <v>0.21890547263681592</v>
      </c>
      <c r="L86" s="19">
        <v>3</v>
      </c>
      <c r="M86" s="19"/>
      <c r="N86" s="20">
        <f>IF(L18=0,0,L86/L18)</f>
        <v>0.33333333333333331</v>
      </c>
      <c r="O86" s="19">
        <v>3</v>
      </c>
      <c r="P86" s="19"/>
      <c r="Q86" s="20">
        <f>IF(O18=0,0,O86/O18)</f>
        <v>0.33333333333333331</v>
      </c>
      <c r="R86" s="19">
        <v>11</v>
      </c>
      <c r="S86" s="19"/>
      <c r="T86" s="20">
        <f>IF(R18=0,0,R86/R18)</f>
        <v>0.21153846153846154</v>
      </c>
      <c r="U86" s="19">
        <v>11</v>
      </c>
      <c r="V86" s="19"/>
      <c r="W86" s="20">
        <f>IF(U18=0,0,U86/U18)</f>
        <v>0.21153846153846154</v>
      </c>
      <c r="X86" s="19">
        <v>707</v>
      </c>
      <c r="Y86" s="19"/>
      <c r="Z86" s="20">
        <f>IF(X18=0,0,X86/X18)</f>
        <v>0.18212261720762493</v>
      </c>
      <c r="AA86" s="19">
        <v>0</v>
      </c>
      <c r="AB86" s="19"/>
      <c r="AC86" s="20">
        <f>IF(AA18=0,0,AA86/AA18)</f>
        <v>0</v>
      </c>
    </row>
    <row r="87" spans="1:29" ht="15.75" hidden="1">
      <c r="B87" s="18">
        <v>1984</v>
      </c>
      <c r="C87" s="19">
        <v>783</v>
      </c>
      <c r="D87" s="19"/>
      <c r="E87" s="20">
        <f>IF(C19=0,0,C87/C19)</f>
        <v>0.17603417266187049</v>
      </c>
      <c r="F87" s="19">
        <v>84</v>
      </c>
      <c r="G87" s="19"/>
      <c r="H87" s="20">
        <f>IF(F19=0,0,F87/F19)</f>
        <v>0.40384615384615385</v>
      </c>
      <c r="I87" s="19">
        <v>38</v>
      </c>
      <c r="J87" s="19"/>
      <c r="K87" s="20">
        <f>IF(I19=0,0,I87/I19)</f>
        <v>0.15384615384615385</v>
      </c>
      <c r="L87" s="19">
        <v>5</v>
      </c>
      <c r="M87" s="19"/>
      <c r="N87" s="20">
        <f>IF(L19=0,0,L87/L19)</f>
        <v>0.22727272727272727</v>
      </c>
      <c r="O87" s="19">
        <v>5</v>
      </c>
      <c r="P87" s="19"/>
      <c r="Q87" s="20">
        <f>IF(O19=0,0,O87/O19)</f>
        <v>0.22727272727272727</v>
      </c>
      <c r="R87" s="19">
        <v>24</v>
      </c>
      <c r="S87" s="19"/>
      <c r="T87" s="20">
        <f>IF(R19=0,0,R87/R19)</f>
        <v>0.31578947368421051</v>
      </c>
      <c r="U87" s="19">
        <v>24</v>
      </c>
      <c r="V87" s="19"/>
      <c r="W87" s="20">
        <f>IF(U19=0,0,U87/U19)</f>
        <v>0.31578947368421051</v>
      </c>
      <c r="X87" s="19">
        <v>632</v>
      </c>
      <c r="Y87" s="19"/>
      <c r="Z87" s="20">
        <f>IF(X19=0,0,X87/X19)</f>
        <v>0.16225930680359435</v>
      </c>
      <c r="AA87" s="19">
        <v>0</v>
      </c>
      <c r="AB87" s="19"/>
      <c r="AC87" s="20">
        <f>IF(AA19=0,0,AA87/AA19)</f>
        <v>0</v>
      </c>
    </row>
    <row r="88" spans="1:29" ht="15.75" hidden="1">
      <c r="B88" s="18">
        <v>1985</v>
      </c>
      <c r="C88" s="19">
        <v>742</v>
      </c>
      <c r="D88" s="19"/>
      <c r="E88" s="20">
        <f>IF(C20=0,0,C88/C20)</f>
        <v>0.16633041918852276</v>
      </c>
      <c r="F88" s="19">
        <v>68</v>
      </c>
      <c r="G88" s="19"/>
      <c r="H88" s="20">
        <f>IF(F20=0,0,F88/F20)</f>
        <v>0.29310344827586204</v>
      </c>
      <c r="I88" s="19">
        <v>47</v>
      </c>
      <c r="J88" s="19"/>
      <c r="K88" s="20">
        <f>IF(I20=0,0,I88/I20)</f>
        <v>0.16845878136200718</v>
      </c>
      <c r="L88" s="19">
        <v>6</v>
      </c>
      <c r="M88" s="19"/>
      <c r="N88" s="20">
        <f>IF(L20=0,0,L88/L20)</f>
        <v>0.42857142857142855</v>
      </c>
      <c r="O88" s="19">
        <v>6</v>
      </c>
      <c r="P88" s="19"/>
      <c r="Q88" s="20">
        <f>IF(O20=0,0,O88/O20)</f>
        <v>0.42857142857142855</v>
      </c>
      <c r="R88" s="19">
        <v>29</v>
      </c>
      <c r="S88" s="19"/>
      <c r="T88" s="20">
        <f>IF(R20=0,0,R88/R20)</f>
        <v>0.34523809523809523</v>
      </c>
      <c r="U88" s="19">
        <v>29</v>
      </c>
      <c r="V88" s="19"/>
      <c r="W88" s="20">
        <f>IF(U20=0,0,U88/U20)</f>
        <v>0.34523809523809523</v>
      </c>
      <c r="X88" s="19">
        <v>592</v>
      </c>
      <c r="Y88" s="19"/>
      <c r="Z88" s="20">
        <f>IF(X20=0,0,X88/X20)</f>
        <v>0.15368639667705089</v>
      </c>
      <c r="AA88" s="19">
        <v>0</v>
      </c>
      <c r="AB88" s="19"/>
      <c r="AC88" s="20">
        <f>IF(AA20=0,0,AA88/AA20)</f>
        <v>0</v>
      </c>
    </row>
    <row r="89" spans="1:29" ht="16.5" hidden="1">
      <c r="A89" s="21"/>
      <c r="B89" s="18">
        <v>1986</v>
      </c>
      <c r="C89" s="19">
        <v>678</v>
      </c>
      <c r="D89" s="19"/>
      <c r="E89" s="20">
        <f>IF(C21=0,0,C89/C21)</f>
        <v>0.14312856238125396</v>
      </c>
      <c r="F89" s="19">
        <v>88</v>
      </c>
      <c r="G89" s="19"/>
      <c r="H89" s="20">
        <f>IF(F21=0,0,F89/F21)</f>
        <v>0.32</v>
      </c>
      <c r="I89" s="19">
        <v>38</v>
      </c>
      <c r="J89" s="19"/>
      <c r="K89" s="20">
        <f>IF(I21=0,0,I89/I21)</f>
        <v>0.12794612794612795</v>
      </c>
      <c r="L89" s="19">
        <v>7</v>
      </c>
      <c r="M89" s="19"/>
      <c r="N89" s="20">
        <f>IF(L21=0,0,L89/L21)</f>
        <v>0.36842105263157893</v>
      </c>
      <c r="O89" s="19">
        <v>7</v>
      </c>
      <c r="P89" s="19"/>
      <c r="Q89" s="20">
        <f>IF(O21=0,0,O89/O21)</f>
        <v>0.36842105263157893</v>
      </c>
      <c r="R89" s="19">
        <v>28</v>
      </c>
      <c r="S89" s="19"/>
      <c r="T89" s="20">
        <f>IF(R21=0,0,R89/R21)</f>
        <v>0.25225225225225223</v>
      </c>
      <c r="U89" s="19">
        <v>28</v>
      </c>
      <c r="V89" s="19"/>
      <c r="W89" s="20">
        <f>IF(U21=0,0,U89/U21)</f>
        <v>0.25225225225225223</v>
      </c>
      <c r="X89" s="19">
        <v>516</v>
      </c>
      <c r="Y89" s="19"/>
      <c r="Z89" s="20">
        <f>IF(X21=0,0,X89/X21)</f>
        <v>0.1279127416955875</v>
      </c>
      <c r="AA89" s="19">
        <v>1</v>
      </c>
      <c r="AB89" s="19"/>
      <c r="AC89" s="20">
        <f>IF(AA21=0,0,AA89/AA21)</f>
        <v>1</v>
      </c>
    </row>
    <row r="90" spans="1:29" ht="16.5" hidden="1">
      <c r="A90" s="21"/>
      <c r="B90" s="18">
        <v>1987</v>
      </c>
      <c r="C90" s="19">
        <v>663</v>
      </c>
      <c r="D90" s="19"/>
      <c r="E90" s="20">
        <f>IF(C22=0,0,C90/C22)</f>
        <v>0.14242749731471535</v>
      </c>
      <c r="F90" s="19">
        <v>85</v>
      </c>
      <c r="G90" s="19"/>
      <c r="H90" s="20">
        <f>IF(F22=0,0,F90/F22)</f>
        <v>0.34</v>
      </c>
      <c r="I90" s="19">
        <v>46</v>
      </c>
      <c r="J90" s="19"/>
      <c r="K90" s="20">
        <f>IF(I22=0,0,I90/I22)</f>
        <v>0.12105263157894737</v>
      </c>
      <c r="L90" s="19">
        <v>6</v>
      </c>
      <c r="M90" s="19"/>
      <c r="N90" s="20">
        <f>IF(L22=0,0,L90/L22)</f>
        <v>0.4</v>
      </c>
      <c r="O90" s="19">
        <v>6</v>
      </c>
      <c r="P90" s="19"/>
      <c r="Q90" s="20">
        <f>IF(O22=0,0,O90/O22)</f>
        <v>0.4</v>
      </c>
      <c r="R90" s="19">
        <v>32</v>
      </c>
      <c r="S90" s="19"/>
      <c r="T90" s="20">
        <f>IF(R22=0,0,R90/R22)</f>
        <v>0.27826086956521739</v>
      </c>
      <c r="U90" s="19">
        <v>32</v>
      </c>
      <c r="V90" s="19"/>
      <c r="W90" s="20">
        <f>IF(U22=0,0,U90/U22)</f>
        <v>0.27826086956521739</v>
      </c>
      <c r="X90" s="19">
        <v>488</v>
      </c>
      <c r="Y90" s="19"/>
      <c r="Z90" s="20">
        <f>IF(X22=0,0,X90/X22)</f>
        <v>0.12577319587628866</v>
      </c>
      <c r="AA90" s="19">
        <v>6</v>
      </c>
      <c r="AB90" s="19"/>
      <c r="AC90" s="20">
        <f>IF(AA22=0,0,AA90/AA22)</f>
        <v>0.4</v>
      </c>
    </row>
    <row r="91" spans="1:29" ht="16.5" hidden="1">
      <c r="A91" s="21"/>
      <c r="B91" s="18">
        <v>1988</v>
      </c>
      <c r="C91" s="19">
        <v>624</v>
      </c>
      <c r="D91" s="19"/>
      <c r="E91" s="20">
        <f>IF(C23=0,0,C91/C23)</f>
        <v>0.13711272247857614</v>
      </c>
      <c r="F91" s="19">
        <v>82</v>
      </c>
      <c r="G91" s="19"/>
      <c r="H91" s="20">
        <f>IF(F23=0,0,F91/F23)</f>
        <v>0.27516778523489932</v>
      </c>
      <c r="I91" s="19">
        <v>52</v>
      </c>
      <c r="J91" s="19"/>
      <c r="K91" s="20">
        <f>IF(I23=0,0,I91/I23)</f>
        <v>0.12264150943396226</v>
      </c>
      <c r="L91" s="19">
        <v>5</v>
      </c>
      <c r="M91" s="19"/>
      <c r="N91" s="20">
        <f>IF(L23=0,0,L91/L23)</f>
        <v>0.16666666666666666</v>
      </c>
      <c r="O91" s="19">
        <v>5</v>
      </c>
      <c r="P91" s="19"/>
      <c r="Q91" s="20">
        <f>IF(O23=0,0,O91/O23)</f>
        <v>0.16666666666666666</v>
      </c>
      <c r="R91" s="19">
        <v>41</v>
      </c>
      <c r="S91" s="19"/>
      <c r="T91" s="20">
        <f>IF(R23=0,0,R91/R23)</f>
        <v>0.23295454545454544</v>
      </c>
      <c r="U91" s="19">
        <v>41</v>
      </c>
      <c r="V91" s="19"/>
      <c r="W91" s="20">
        <f>IF(U23=0,0,U91/U23)</f>
        <v>0.23295454545454544</v>
      </c>
      <c r="X91" s="19">
        <v>442</v>
      </c>
      <c r="Y91" s="19"/>
      <c r="Z91" s="20">
        <f>IF(X23=0,0,X91/X23)</f>
        <v>0.12284602556976097</v>
      </c>
      <c r="AA91" s="19">
        <v>2</v>
      </c>
      <c r="AB91" s="19"/>
      <c r="AC91" s="20">
        <f>IF(AA23=0,0,AA91/AA23)</f>
        <v>0.08</v>
      </c>
    </row>
    <row r="92" spans="1:29" ht="15.75" hidden="1">
      <c r="B92" s="18">
        <v>1989</v>
      </c>
      <c r="C92" s="19">
        <v>663</v>
      </c>
      <c r="D92" s="19"/>
      <c r="E92" s="20">
        <f>IF(C24=0,0,C92/C24)</f>
        <v>0.14034716342082981</v>
      </c>
      <c r="F92" s="19">
        <v>73</v>
      </c>
      <c r="G92" s="19"/>
      <c r="H92" s="20">
        <f>IF(F24=0,0,F92/F24)</f>
        <v>0.28515625</v>
      </c>
      <c r="I92" s="19">
        <v>60</v>
      </c>
      <c r="J92" s="19"/>
      <c r="K92" s="20">
        <f>IF(I24=0,0,I92/I24)</f>
        <v>0.12875536480686695</v>
      </c>
      <c r="L92" s="19">
        <v>3</v>
      </c>
      <c r="M92" s="19"/>
      <c r="N92" s="20">
        <f>IF(L24=0,0,L92/L24)</f>
        <v>0.125</v>
      </c>
      <c r="O92" s="19">
        <v>3</v>
      </c>
      <c r="P92" s="19"/>
      <c r="Q92" s="20">
        <f>IF(O24=0,0,O92/O24)</f>
        <v>0.125</v>
      </c>
      <c r="R92" s="19">
        <v>29</v>
      </c>
      <c r="S92" s="19"/>
      <c r="T92" s="20">
        <f>IF(R24=0,0,R92/R24)</f>
        <v>0.17682926829268292</v>
      </c>
      <c r="U92" s="19">
        <v>29</v>
      </c>
      <c r="V92" s="19"/>
      <c r="W92" s="20">
        <f>IF(U24=0,0,U92/U24)</f>
        <v>0.17682926829268292</v>
      </c>
      <c r="X92" s="19">
        <v>480</v>
      </c>
      <c r="Y92" s="19"/>
      <c r="Z92" s="20">
        <f>IF(X24=0,0,X92/X24)</f>
        <v>0.13071895424836602</v>
      </c>
      <c r="AA92" s="19">
        <v>18</v>
      </c>
      <c r="AB92" s="19"/>
      <c r="AC92" s="20">
        <f>IF(AA24=0,0,AA92/AA24)</f>
        <v>0.12676056338028169</v>
      </c>
    </row>
    <row r="93" spans="1:29" ht="15.75" hidden="1">
      <c r="B93" s="18">
        <v>1990</v>
      </c>
      <c r="C93" s="19">
        <v>732</v>
      </c>
      <c r="D93" s="19"/>
      <c r="E93" s="20">
        <f>IF(C25=0,0,C93/C25)</f>
        <v>0.15741935483870967</v>
      </c>
      <c r="F93" s="19">
        <v>123</v>
      </c>
      <c r="G93" s="19"/>
      <c r="H93" s="20">
        <f>IF(F25=0,0,F93/F25)</f>
        <v>0.34453781512605042</v>
      </c>
      <c r="I93" s="19">
        <v>64</v>
      </c>
      <c r="J93" s="19"/>
      <c r="K93" s="20">
        <f>IF(I25=0,0,I93/I25)</f>
        <v>0.14349775784753363</v>
      </c>
      <c r="L93" s="19">
        <v>6</v>
      </c>
      <c r="M93" s="19"/>
      <c r="N93" s="20">
        <f>IF(L25=0,0,L93/L25)</f>
        <v>0.3</v>
      </c>
      <c r="O93" s="19">
        <v>6</v>
      </c>
      <c r="P93" s="19"/>
      <c r="Q93" s="20">
        <f>IF(O25=0,0,O93/O25)</f>
        <v>0.3</v>
      </c>
      <c r="R93" s="19">
        <v>43</v>
      </c>
      <c r="S93" s="19"/>
      <c r="T93" s="20">
        <f>IF(R25=0,0,R93/R25)</f>
        <v>0.20673076923076922</v>
      </c>
      <c r="U93" s="19">
        <v>43</v>
      </c>
      <c r="V93" s="19"/>
      <c r="W93" s="20">
        <f>IF(U25=0,0,U93/U25)</f>
        <v>0.20673076923076922</v>
      </c>
      <c r="X93" s="19">
        <v>479</v>
      </c>
      <c r="Y93" s="19"/>
      <c r="Z93" s="20">
        <f>IF(X25=0,0,X93/X25)</f>
        <v>0.1390420899854862</v>
      </c>
      <c r="AA93" s="19">
        <v>17</v>
      </c>
      <c r="AB93" s="19"/>
      <c r="AC93" s="20">
        <f>IF(AA25=0,0,AA93/AA25)</f>
        <v>9.7701149425287362E-2</v>
      </c>
    </row>
    <row r="94" spans="1:29" ht="15.75" hidden="1">
      <c r="B94" s="18">
        <v>1991</v>
      </c>
      <c r="C94" s="19">
        <v>785</v>
      </c>
      <c r="D94" s="19"/>
      <c r="E94" s="20">
        <f>IF(C26=0,0,C94/C26)</f>
        <v>0.16624311732316815</v>
      </c>
      <c r="F94" s="19">
        <v>113</v>
      </c>
      <c r="G94" s="19"/>
      <c r="H94" s="20">
        <f>IF(F26=0,0,F94/F26)</f>
        <v>0.31301939058171746</v>
      </c>
      <c r="I94" s="19">
        <v>72</v>
      </c>
      <c r="J94" s="19"/>
      <c r="K94" s="20">
        <f>IF(I26=0,0,I94/I26)</f>
        <v>0.13090909090909092</v>
      </c>
      <c r="L94" s="19">
        <v>9</v>
      </c>
      <c r="M94" s="19"/>
      <c r="N94" s="20">
        <f>IF(L26=0,0,L94/L26)</f>
        <v>0.24324324324324326</v>
      </c>
      <c r="O94" s="19">
        <v>9</v>
      </c>
      <c r="P94" s="19"/>
      <c r="Q94" s="20">
        <f>IF(O26=0,0,O94/O26)</f>
        <v>0.24324324324324326</v>
      </c>
      <c r="R94" s="19">
        <v>75</v>
      </c>
      <c r="S94" s="19"/>
      <c r="T94" s="20">
        <f>IF(R26=0,0,R94/R26)</f>
        <v>0.34883720930232559</v>
      </c>
      <c r="U94" s="19">
        <v>75</v>
      </c>
      <c r="V94" s="19"/>
      <c r="W94" s="20">
        <f>IF(U26=0,0,U94/U26)</f>
        <v>0.34883720930232559</v>
      </c>
      <c r="X94" s="19">
        <v>490</v>
      </c>
      <c r="Y94" s="19"/>
      <c r="Z94" s="20">
        <f>IF(X26=0,0,X94/X26)</f>
        <v>0.14331675928634102</v>
      </c>
      <c r="AA94" s="19">
        <v>26</v>
      </c>
      <c r="AB94" s="19"/>
      <c r="AC94" s="20">
        <f>IF(AA26=0,0,AA94/AA26)</f>
        <v>0.18571428571428572</v>
      </c>
    </row>
    <row r="95" spans="1:29" ht="15.75" hidden="1">
      <c r="B95" s="18">
        <v>1992</v>
      </c>
      <c r="C95" s="19">
        <v>747</v>
      </c>
      <c r="D95" s="19"/>
      <c r="E95" s="20">
        <f>IF(C27=0,0,C95/C27)</f>
        <v>0.15536605657237937</v>
      </c>
      <c r="F95" s="19">
        <v>123</v>
      </c>
      <c r="G95" s="19"/>
      <c r="H95" s="20">
        <f>IF(F27=0,0,F95/F27)</f>
        <v>0.33423913043478259</v>
      </c>
      <c r="I95" s="19">
        <v>81</v>
      </c>
      <c r="J95" s="19"/>
      <c r="K95" s="20">
        <f>IF(I27=0,0,I95/I27)</f>
        <v>0.14862385321100918</v>
      </c>
      <c r="L95" s="19">
        <v>12</v>
      </c>
      <c r="M95" s="19"/>
      <c r="N95" s="20">
        <f>IF(L27=0,0,L95/L27)</f>
        <v>0.27272727272727271</v>
      </c>
      <c r="O95" s="19">
        <v>12</v>
      </c>
      <c r="P95" s="19"/>
      <c r="Q95" s="20">
        <f>IF(O27=0,0,O95/O27)</f>
        <v>0.27272727272727271</v>
      </c>
      <c r="R95" s="19">
        <v>69</v>
      </c>
      <c r="S95" s="19"/>
      <c r="T95" s="20">
        <f>IF(R27=0,0,R95/R27)</f>
        <v>0.26335877862595419</v>
      </c>
      <c r="U95" s="19">
        <v>69</v>
      </c>
      <c r="V95" s="19"/>
      <c r="W95" s="20">
        <f>IF(U27=0,0,U95/U27)</f>
        <v>0.26335877862595419</v>
      </c>
      <c r="X95" s="19">
        <v>436</v>
      </c>
      <c r="Y95" s="19"/>
      <c r="Z95" s="20">
        <f>IF(X27=0,0,X95/X27)</f>
        <v>0.12715077282006415</v>
      </c>
      <c r="AA95" s="19">
        <v>26</v>
      </c>
      <c r="AB95" s="19"/>
      <c r="AC95" s="20">
        <f>IF(AA27=0,0,AA95/AA27)</f>
        <v>0.16250000000000001</v>
      </c>
    </row>
    <row r="96" spans="1:29" ht="15.75" hidden="1">
      <c r="B96" s="18">
        <v>1993</v>
      </c>
      <c r="C96" s="34">
        <v>810</v>
      </c>
      <c r="D96" s="19"/>
      <c r="E96" s="20">
        <f>IF(C28=0,0,C96/C28)</f>
        <v>0.16752843846949328</v>
      </c>
      <c r="F96" s="34">
        <v>167</v>
      </c>
      <c r="G96" s="19"/>
      <c r="H96" s="20">
        <f>IF(F28=0,0,F96/F28)</f>
        <v>0.40831295843520782</v>
      </c>
      <c r="I96" s="34">
        <v>70</v>
      </c>
      <c r="J96" s="19"/>
      <c r="K96" s="20">
        <f>IF(I28=0,0,I96/I28)</f>
        <v>0.11824324324324324</v>
      </c>
      <c r="L96" s="34">
        <v>18</v>
      </c>
      <c r="M96" s="19"/>
      <c r="N96" s="20">
        <f>IF(L28=0,0,L96/L28)</f>
        <v>0.5</v>
      </c>
      <c r="O96" s="34">
        <v>18</v>
      </c>
      <c r="P96" s="19"/>
      <c r="Q96" s="20">
        <f>IF(O28=0,0,O96/O28)</f>
        <v>0.5</v>
      </c>
      <c r="R96" s="34">
        <v>74</v>
      </c>
      <c r="S96" s="19"/>
      <c r="T96" s="20">
        <f>IF(R28=0,0,R96/R28)</f>
        <v>0.2857142857142857</v>
      </c>
      <c r="U96" s="34">
        <v>74</v>
      </c>
      <c r="V96" s="19"/>
      <c r="W96" s="20">
        <f>IF(U28=0,0,U96/U28)</f>
        <v>0.2857142857142857</v>
      </c>
      <c r="X96" s="34">
        <v>460</v>
      </c>
      <c r="Y96" s="19"/>
      <c r="Z96" s="20">
        <f>IF(X28=0,0,X96/X28)</f>
        <v>0.13577331759149941</v>
      </c>
      <c r="AA96" s="34">
        <v>21</v>
      </c>
      <c r="AB96" s="19"/>
      <c r="AC96" s="20">
        <f>IF(AA28=0,0,AA96/AA28)</f>
        <v>0.13907284768211919</v>
      </c>
    </row>
    <row r="97" spans="1:29" ht="15.75" hidden="1">
      <c r="B97" s="18">
        <v>1994</v>
      </c>
      <c r="C97" s="34">
        <v>802</v>
      </c>
      <c r="D97" s="19"/>
      <c r="E97" s="20">
        <f>IF(C29=0,0,C97/C29)</f>
        <v>0.16785265801590624</v>
      </c>
      <c r="F97" s="34">
        <v>173</v>
      </c>
      <c r="G97" s="19"/>
      <c r="H97" s="20">
        <f>IF(F29=0,0,F97/F29)</f>
        <v>0.40232558139534885</v>
      </c>
      <c r="I97" s="34">
        <v>93</v>
      </c>
      <c r="J97" s="19"/>
      <c r="K97" s="20">
        <f>IF(I29=0,0,I97/I29)</f>
        <v>0.14785373608903021</v>
      </c>
      <c r="L97" s="34">
        <v>11</v>
      </c>
      <c r="M97" s="19"/>
      <c r="N97" s="20">
        <f>IF(L29=0,0,L97/L29)</f>
        <v>0.29729729729729731</v>
      </c>
      <c r="O97" s="34">
        <v>11</v>
      </c>
      <c r="P97" s="19"/>
      <c r="Q97" s="20">
        <f>IF(O29=0,0,O97/O29)</f>
        <v>0.29729729729729731</v>
      </c>
      <c r="R97" s="34">
        <v>74</v>
      </c>
      <c r="S97" s="19"/>
      <c r="T97" s="20">
        <f>IF(R29=0,0,R97/R29)</f>
        <v>0.2971887550200803</v>
      </c>
      <c r="U97" s="34">
        <v>74</v>
      </c>
      <c r="V97" s="19"/>
      <c r="W97" s="20">
        <f>IF(U29=0,0,U97/U29)</f>
        <v>0.2971887550200803</v>
      </c>
      <c r="X97" s="34">
        <v>425</v>
      </c>
      <c r="Y97" s="19"/>
      <c r="Z97" s="20">
        <f>IF(X29=0,0,X97/X29)</f>
        <v>0.13097072419106318</v>
      </c>
      <c r="AA97" s="34">
        <v>26</v>
      </c>
      <c r="AB97" s="19"/>
      <c r="AC97" s="20">
        <f>IF(AA29=0,0,AA97/AA29)</f>
        <v>0.13829787234042554</v>
      </c>
    </row>
    <row r="98" spans="1:29" ht="0.75" hidden="1" customHeight="1">
      <c r="B98" s="18">
        <v>1995</v>
      </c>
      <c r="C98" s="34">
        <v>800</v>
      </c>
      <c r="D98" s="19"/>
      <c r="E98" s="20">
        <f>IF(C30=0,0,C98/C30)</f>
        <v>0.16012810248198558</v>
      </c>
      <c r="F98" s="34">
        <v>154</v>
      </c>
      <c r="G98" s="19"/>
      <c r="H98" s="20">
        <f>IF(F30=0,0,F98/F30)</f>
        <v>0.30555555555555558</v>
      </c>
      <c r="I98" s="34">
        <v>79</v>
      </c>
      <c r="J98" s="19"/>
      <c r="K98" s="20">
        <f>IF(I30=0,0,I98/I30)</f>
        <v>0.13166666666666665</v>
      </c>
      <c r="L98" s="34">
        <v>14</v>
      </c>
      <c r="M98" s="19"/>
      <c r="N98" s="20">
        <f>IF(L30=0,0,L98/L30)</f>
        <v>0</v>
      </c>
      <c r="O98" s="34">
        <v>14</v>
      </c>
      <c r="P98" s="19"/>
      <c r="Q98" s="20">
        <f>IF(O30=0,0,O98/O30)</f>
        <v>0.33333333333333331</v>
      </c>
      <c r="R98" s="34">
        <v>68</v>
      </c>
      <c r="S98" s="19"/>
      <c r="T98" s="20">
        <f>IF(R30=0,0,R98/R30)</f>
        <v>0</v>
      </c>
      <c r="U98" s="34">
        <v>68</v>
      </c>
      <c r="V98" s="19"/>
      <c r="W98" s="20">
        <f>IF(U30=0,0,U98/U30)</f>
        <v>0.27983539094650206</v>
      </c>
      <c r="X98" s="34">
        <v>454</v>
      </c>
      <c r="Y98" s="19"/>
      <c r="Z98" s="20">
        <f>IF(X30=0,0,X98/X30)</f>
        <v>0.13404192500738116</v>
      </c>
      <c r="AA98" s="34">
        <v>31</v>
      </c>
      <c r="AB98" s="19"/>
      <c r="AC98" s="20">
        <f>IF(AA30=0,0,AA98/AA30)</f>
        <v>0.1409090909090909</v>
      </c>
    </row>
    <row r="99" spans="1:29" ht="16.5" hidden="1">
      <c r="A99" s="21"/>
      <c r="B99" s="18">
        <v>1996</v>
      </c>
      <c r="C99" s="34">
        <v>746</v>
      </c>
      <c r="D99" s="19"/>
      <c r="E99" s="20">
        <f>IF(C31=0,0,C99/C31)</f>
        <v>0.1482806599085669</v>
      </c>
      <c r="F99" s="34">
        <v>142</v>
      </c>
      <c r="G99" s="19"/>
      <c r="H99" s="20">
        <f>IF(F31=0,0,F99/F31)</f>
        <v>0.31981981981981983</v>
      </c>
      <c r="I99" s="34">
        <v>90</v>
      </c>
      <c r="J99" s="19"/>
      <c r="K99" s="20">
        <f>IF(I31=0,0,I99/I31)</f>
        <v>0.13867488443759629</v>
      </c>
      <c r="L99" s="34">
        <v>0</v>
      </c>
      <c r="M99" s="19"/>
      <c r="N99" s="20">
        <f>IF(L31=0,0,L99/L31)</f>
        <v>0</v>
      </c>
      <c r="O99" s="34">
        <v>8</v>
      </c>
      <c r="P99" s="19"/>
      <c r="Q99" s="20">
        <f>IF(O31=0,0,O99/O31)</f>
        <v>0.25</v>
      </c>
      <c r="R99" s="34">
        <v>0</v>
      </c>
      <c r="S99" s="19"/>
      <c r="T99" s="20">
        <f>IF(R31=0,0,R99/R31)</f>
        <v>0</v>
      </c>
      <c r="U99" s="34">
        <v>54</v>
      </c>
      <c r="V99" s="19"/>
      <c r="W99" s="20">
        <f>IF(U31=0,0,U99/U31)</f>
        <v>0.22784810126582278</v>
      </c>
      <c r="X99" s="34">
        <v>410</v>
      </c>
      <c r="Y99" s="19"/>
      <c r="Z99" s="20">
        <f>IF(X31=0,0,X99/X31)</f>
        <v>0.1224246043595103</v>
      </c>
      <c r="AA99" s="34">
        <v>42</v>
      </c>
      <c r="AB99" s="19"/>
      <c r="AC99" s="20">
        <f>IF(AA31=0,0,AA99/AA31)</f>
        <v>0.13125000000000001</v>
      </c>
    </row>
    <row r="100" spans="1:29" ht="15.75" hidden="1">
      <c r="B100" s="18">
        <v>1997</v>
      </c>
      <c r="C100" s="34">
        <v>724</v>
      </c>
      <c r="D100" s="19"/>
      <c r="E100" s="20">
        <f>IF(C32=0,0,C100/C32)</f>
        <v>0.1382734912146677</v>
      </c>
      <c r="F100" s="34">
        <v>121</v>
      </c>
      <c r="G100" s="19"/>
      <c r="H100" s="20">
        <f>IF(F32=0,0,F100/F32)</f>
        <v>0.30788804071246817</v>
      </c>
      <c r="I100" s="34">
        <v>79</v>
      </c>
      <c r="J100" s="19"/>
      <c r="K100" s="20">
        <f>IF(I32=0,0,I100/I32)</f>
        <v>0.12440944881889764</v>
      </c>
      <c r="L100" s="34">
        <v>0</v>
      </c>
      <c r="M100" s="19"/>
      <c r="N100" s="20">
        <f>IF(L32=0,0,L100/L32)</f>
        <v>0</v>
      </c>
      <c r="O100" s="34">
        <v>8</v>
      </c>
      <c r="P100" s="19"/>
      <c r="Q100" s="20">
        <f>IF(O32=0,0,O100/O32)</f>
        <v>0.34782608695652173</v>
      </c>
      <c r="R100" s="34">
        <v>0</v>
      </c>
      <c r="S100" s="19"/>
      <c r="T100" s="20">
        <f>IF(R32=0,0,R100/R32)</f>
        <v>0</v>
      </c>
      <c r="U100" s="34">
        <v>43</v>
      </c>
      <c r="V100" s="19"/>
      <c r="W100" s="20">
        <f>IF(U32=0,0,U100/U32)</f>
        <v>0.21393034825870647</v>
      </c>
      <c r="X100" s="34">
        <v>420</v>
      </c>
      <c r="Y100" s="19"/>
      <c r="Z100" s="20">
        <f>IF(X32=0,0,X100/X32)</f>
        <v>0.11573436208321852</v>
      </c>
      <c r="AA100" s="34">
        <v>53</v>
      </c>
      <c r="AB100" s="19"/>
      <c r="AC100" s="20">
        <f>IF(AA32=0,0,AA100/AA32)</f>
        <v>0.14929577464788732</v>
      </c>
    </row>
    <row r="101" spans="1:29" ht="16.5">
      <c r="A101" s="21" t="s">
        <v>14</v>
      </c>
      <c r="B101" s="18">
        <v>1998</v>
      </c>
      <c r="C101" s="34">
        <v>614</v>
      </c>
      <c r="D101" s="19"/>
      <c r="E101" s="20">
        <f>IF(C33=0,0,C101/C33)</f>
        <v>0.12386524107322977</v>
      </c>
      <c r="F101" s="34">
        <v>107</v>
      </c>
      <c r="G101" s="19"/>
      <c r="H101" s="20">
        <f>IF(F33=0,0,F101/F33)</f>
        <v>0.28686327077747992</v>
      </c>
      <c r="I101" s="34">
        <v>69</v>
      </c>
      <c r="J101" s="19"/>
      <c r="K101" s="20">
        <f>IF(I33=0,0,I101/I33)</f>
        <v>0.10952380952380952</v>
      </c>
      <c r="L101" s="34">
        <v>0</v>
      </c>
      <c r="M101" s="19"/>
      <c r="N101" s="20">
        <f>IF(L33=0,0,L101/L33)</f>
        <v>0</v>
      </c>
      <c r="O101" s="34">
        <v>15</v>
      </c>
      <c r="P101" s="19"/>
      <c r="Q101" s="20">
        <f>IF(O33=0,0,O101/O33)</f>
        <v>0.44117647058823528</v>
      </c>
      <c r="R101" s="34">
        <v>0</v>
      </c>
      <c r="S101" s="19"/>
      <c r="T101" s="20">
        <f>IF(R33=0,0,R101/R33)</f>
        <v>0</v>
      </c>
      <c r="U101" s="34">
        <v>44</v>
      </c>
      <c r="V101" s="19"/>
      <c r="W101" s="20">
        <f>IF(U33=0,0,U101/U33)</f>
        <v>0.19730941704035873</v>
      </c>
      <c r="X101" s="34">
        <v>340</v>
      </c>
      <c r="Y101" s="19"/>
      <c r="Z101" s="20">
        <f>IF(X33=0,0,X101/X33)</f>
        <v>0.10240963855421686</v>
      </c>
      <c r="AA101" s="34">
        <v>39</v>
      </c>
      <c r="AB101" s="19"/>
      <c r="AC101" s="20">
        <f>IF(AA33=0,0,AA101/AA33)</f>
        <v>0.10344827586206896</v>
      </c>
    </row>
    <row r="102" spans="1:29" ht="16.5">
      <c r="A102" s="21" t="s">
        <v>15</v>
      </c>
      <c r="B102" s="18">
        <v>1999</v>
      </c>
      <c r="C102" s="34">
        <v>663</v>
      </c>
      <c r="D102" s="19"/>
      <c r="E102" s="20">
        <f>IF(C34=0,0,C102/C34)</f>
        <v>0.12599771949828961</v>
      </c>
      <c r="F102" s="34">
        <v>100</v>
      </c>
      <c r="G102" s="19"/>
      <c r="H102" s="20">
        <f>IF(F34=0,0,F102/F34)</f>
        <v>0.28328611898016998</v>
      </c>
      <c r="I102" s="34">
        <v>86</v>
      </c>
      <c r="J102" s="19"/>
      <c r="K102" s="20">
        <f>IF(I34=0,0,I102/I34)</f>
        <v>0.11716621253405994</v>
      </c>
      <c r="L102" s="34">
        <v>0</v>
      </c>
      <c r="M102" s="19"/>
      <c r="N102" s="20">
        <f>IF(L34=0,0,L102/L34)</f>
        <v>0</v>
      </c>
      <c r="O102" s="34">
        <v>9</v>
      </c>
      <c r="P102" s="19"/>
      <c r="Q102" s="20">
        <f>IF(O34=0,0,O102/O34)</f>
        <v>0.27272727272727271</v>
      </c>
      <c r="R102" s="34">
        <v>0</v>
      </c>
      <c r="S102" s="19"/>
      <c r="T102" s="20">
        <f>IF(R34=0,0,R102/R34)</f>
        <v>0</v>
      </c>
      <c r="U102" s="34">
        <v>33</v>
      </c>
      <c r="V102" s="19"/>
      <c r="W102" s="20">
        <f>IF(U34=0,0,U102/U34)</f>
        <v>0.16923076923076924</v>
      </c>
      <c r="X102" s="34">
        <v>393</v>
      </c>
      <c r="Y102" s="19"/>
      <c r="Z102" s="20">
        <f>IF(X34=0,0,X102/X34)</f>
        <v>0.10916666666666666</v>
      </c>
      <c r="AA102" s="34">
        <v>42</v>
      </c>
      <c r="AB102" s="19"/>
      <c r="AC102" s="20">
        <f>IF(AA34=0,0,AA102/AA34)</f>
        <v>0.12103746397694524</v>
      </c>
    </row>
    <row r="103" spans="1:29" ht="16.5">
      <c r="A103" s="21" t="s">
        <v>16</v>
      </c>
      <c r="B103" s="18">
        <v>2000</v>
      </c>
      <c r="C103" s="34">
        <v>637</v>
      </c>
      <c r="D103" s="19"/>
      <c r="E103" s="20">
        <f>IF(C35=0,0,C103/C35)</f>
        <v>0.12517193947730398</v>
      </c>
      <c r="F103" s="34">
        <v>93</v>
      </c>
      <c r="G103" s="19"/>
      <c r="H103" s="20">
        <f>IF(F35=0,0,F103/F35)</f>
        <v>0.25203252032520324</v>
      </c>
      <c r="I103" s="34">
        <v>78</v>
      </c>
      <c r="J103" s="19"/>
      <c r="K103" s="20">
        <f>IF(I35=0,0,I103/I35)</f>
        <v>0.10290237467018469</v>
      </c>
      <c r="L103" s="34">
        <v>0</v>
      </c>
      <c r="M103" s="19"/>
      <c r="N103" s="20">
        <f>IF(L35=0,0,L103/L35)</f>
        <v>0</v>
      </c>
      <c r="O103" s="34">
        <v>8</v>
      </c>
      <c r="P103" s="19"/>
      <c r="Q103" s="20">
        <f>IF(O35=0,0,O103/O35)</f>
        <v>0.23529411764705882</v>
      </c>
      <c r="R103" s="34">
        <v>0</v>
      </c>
      <c r="S103" s="19"/>
      <c r="T103" s="20">
        <f>IF(R35=0,0,R103/R35)</f>
        <v>0</v>
      </c>
      <c r="U103" s="34">
        <v>53</v>
      </c>
      <c r="V103" s="19"/>
      <c r="W103" s="20">
        <f>IF(U35=0,0,U103/U35)</f>
        <v>0.20306513409961685</v>
      </c>
      <c r="X103" s="34">
        <v>369</v>
      </c>
      <c r="Y103" s="19"/>
      <c r="Z103" s="20">
        <f>IF(X35=0,0,X103/X35)</f>
        <v>0.10670908039329093</v>
      </c>
      <c r="AA103" s="34">
        <v>36</v>
      </c>
      <c r="AB103" s="19"/>
      <c r="AC103" s="20">
        <f>IF(AA35=0,0,AA103/AA35)</f>
        <v>0.17224880382775121</v>
      </c>
    </row>
    <row r="104" spans="1:29" ht="16.5">
      <c r="A104" s="21"/>
      <c r="B104" s="18">
        <v>2001</v>
      </c>
      <c r="C104" s="34">
        <v>611</v>
      </c>
      <c r="D104" s="19"/>
      <c r="E104" s="20">
        <f>IF(C36=0,0,C104/C36)</f>
        <v>0.11745482506728182</v>
      </c>
      <c r="F104" s="34">
        <v>112</v>
      </c>
      <c r="G104" s="19"/>
      <c r="H104" s="20">
        <f>IF(F36=0,0,F104/F36)</f>
        <v>0.27317073170731709</v>
      </c>
      <c r="I104" s="34">
        <v>62</v>
      </c>
      <c r="J104" s="19"/>
      <c r="K104" s="20">
        <f>IF(I36=0,0,I104/I36)</f>
        <v>8.528198074277854E-2</v>
      </c>
      <c r="L104" s="34">
        <v>0</v>
      </c>
      <c r="M104" s="19"/>
      <c r="N104" s="20">
        <f>IF(L36=0,0,L104/L36)</f>
        <v>0</v>
      </c>
      <c r="O104" s="34">
        <v>8</v>
      </c>
      <c r="P104" s="19"/>
      <c r="Q104" s="20">
        <f>IF(O36=0,0,O104/O36)</f>
        <v>0.17777777777777778</v>
      </c>
      <c r="R104" s="34">
        <v>0</v>
      </c>
      <c r="S104" s="19"/>
      <c r="T104" s="20">
        <f>IF(R36=0,0,R104/R36)</f>
        <v>0</v>
      </c>
      <c r="U104" s="34">
        <v>38</v>
      </c>
      <c r="V104" s="19"/>
      <c r="W104" s="20">
        <f>IF(U36=0,0,U104/U36)</f>
        <v>0.16033755274261605</v>
      </c>
      <c r="X104" s="34">
        <v>366</v>
      </c>
      <c r="Y104" s="19"/>
      <c r="Z104" s="20">
        <f>IF(X36=0,0,X104/X36)</f>
        <v>0.10118883052253248</v>
      </c>
      <c r="AA104" s="34">
        <v>25</v>
      </c>
      <c r="AB104" s="19"/>
      <c r="AC104" s="20">
        <f>IF(AA36=0,0,AA104/AA36)</f>
        <v>0.15060240963855423</v>
      </c>
    </row>
    <row r="105" spans="1:29" ht="16.5">
      <c r="A105" s="21"/>
      <c r="B105" s="18">
        <v>2002</v>
      </c>
      <c r="C105" s="34">
        <v>552</v>
      </c>
      <c r="D105" s="19"/>
      <c r="E105" s="20">
        <f>IF(C37=0,0,C105/C37)</f>
        <v>0.11320754716981132</v>
      </c>
      <c r="F105" s="34">
        <v>91</v>
      </c>
      <c r="G105" s="19"/>
      <c r="H105" s="20">
        <f>IF(F37=0,0,F105/F37)</f>
        <v>0.25706214689265539</v>
      </c>
      <c r="I105" s="34">
        <v>53</v>
      </c>
      <c r="J105" s="19"/>
      <c r="K105" s="20">
        <f>IF(I37=0,0,I105/I37)</f>
        <v>8.603896103896104E-2</v>
      </c>
      <c r="L105" s="34">
        <v>0</v>
      </c>
      <c r="M105" s="19"/>
      <c r="N105" s="20">
        <f>IF(L37=0,0,L105/L37)</f>
        <v>0</v>
      </c>
      <c r="O105" s="34">
        <v>7</v>
      </c>
      <c r="P105" s="19"/>
      <c r="Q105" s="20">
        <f>IF(O37=0,0,O105/O37)</f>
        <v>0.14285714285714285</v>
      </c>
      <c r="R105" s="34">
        <v>0</v>
      </c>
      <c r="S105" s="19"/>
      <c r="T105" s="20">
        <f>IF(R37=0,0,R105/R37)</f>
        <v>0</v>
      </c>
      <c r="U105" s="34">
        <v>56</v>
      </c>
      <c r="V105" s="19"/>
      <c r="W105" s="20">
        <f>IF(U37=0,0,U105/U37)</f>
        <v>0.19243986254295534</v>
      </c>
      <c r="X105" s="34">
        <v>326</v>
      </c>
      <c r="Y105" s="19"/>
      <c r="Z105" s="20">
        <f>IF(X37=0,0,X105/X37)</f>
        <v>9.6108490566037735E-2</v>
      </c>
      <c r="AA105" s="34">
        <v>19</v>
      </c>
      <c r="AB105" s="19"/>
      <c r="AC105" s="20">
        <f>IF(AA37=0,0,AA105/AA37)</f>
        <v>0.10919540229885058</v>
      </c>
    </row>
    <row r="106" spans="1:29" ht="16.5">
      <c r="A106" s="21"/>
      <c r="B106" s="18">
        <v>2003</v>
      </c>
      <c r="C106" s="34">
        <v>540</v>
      </c>
      <c r="D106" s="19"/>
      <c r="E106" s="20">
        <f>IF(C38=0,0,C106/C38)</f>
        <v>0.10354745925215723</v>
      </c>
      <c r="F106" s="34">
        <v>64</v>
      </c>
      <c r="G106" s="19"/>
      <c r="H106" s="20">
        <f>IF(F38=0,0,F106/F38)</f>
        <v>0.20189274447949526</v>
      </c>
      <c r="I106" s="34">
        <v>54</v>
      </c>
      <c r="J106" s="19"/>
      <c r="K106" s="20">
        <f>IF(I38=0,0,I106/I38)</f>
        <v>7.2289156626506021E-2</v>
      </c>
      <c r="L106" s="34">
        <v>0</v>
      </c>
      <c r="M106" s="19"/>
      <c r="N106" s="20">
        <f>IF(L38=0,0,L106/L38)</f>
        <v>0</v>
      </c>
      <c r="O106" s="34">
        <v>3</v>
      </c>
      <c r="P106" s="19"/>
      <c r="Q106" s="20">
        <f>IF(O38=0,0,O106/O38)</f>
        <v>0.10344827586206896</v>
      </c>
      <c r="R106" s="34">
        <v>0</v>
      </c>
      <c r="S106" s="19"/>
      <c r="T106" s="20">
        <f>IF(R38=0,0,R106/R38)</f>
        <v>0</v>
      </c>
      <c r="U106" s="34">
        <v>45</v>
      </c>
      <c r="V106" s="19"/>
      <c r="W106" s="20">
        <f>IF(U38=0,0,U106/U38)</f>
        <v>0.20089285714285715</v>
      </c>
      <c r="X106" s="34">
        <v>351</v>
      </c>
      <c r="Y106" s="19"/>
      <c r="Z106" s="20">
        <f>IF(X38=0,0,X106/X38)</f>
        <v>9.415236051502146E-2</v>
      </c>
      <c r="AA106" s="34">
        <v>23</v>
      </c>
      <c r="AB106" s="19"/>
      <c r="AC106" s="20">
        <f>IF(AA38=0,0,AA106/AA38)</f>
        <v>0.13529411764705881</v>
      </c>
    </row>
    <row r="107" spans="1:29" ht="16.5">
      <c r="A107" s="21"/>
      <c r="B107" s="18">
        <v>2004</v>
      </c>
      <c r="C107" s="34">
        <v>506</v>
      </c>
      <c r="D107" s="19"/>
      <c r="E107" s="20">
        <f>IF(C39=0,0,C107/C39)</f>
        <v>9.1418247515808487E-2</v>
      </c>
      <c r="F107" s="34">
        <v>43</v>
      </c>
      <c r="G107" s="19"/>
      <c r="H107" s="20">
        <f>IF(F39=0,0,F107/F39)</f>
        <v>0.18220338983050846</v>
      </c>
      <c r="I107" s="34">
        <v>64</v>
      </c>
      <c r="J107" s="19"/>
      <c r="K107" s="20">
        <f>IF(I39=0,0,I107/I39)</f>
        <v>8.6603518267929641E-2</v>
      </c>
      <c r="L107" s="34">
        <v>0</v>
      </c>
      <c r="M107" s="19"/>
      <c r="N107" s="20">
        <f>IF(L39=0,0,L107/L39)</f>
        <v>0</v>
      </c>
      <c r="O107" s="34">
        <v>6</v>
      </c>
      <c r="P107" s="19"/>
      <c r="Q107" s="20">
        <f>IF(O39=0,0,O107/O39)</f>
        <v>0.12</v>
      </c>
      <c r="R107" s="34">
        <v>0</v>
      </c>
      <c r="S107" s="19"/>
      <c r="T107" s="20">
        <f>IF(R39=0,0,R107/R39)</f>
        <v>0</v>
      </c>
      <c r="U107" s="34">
        <v>28</v>
      </c>
      <c r="V107" s="19"/>
      <c r="W107" s="20">
        <f>IF(U39=0,0,U107/U39)</f>
        <v>0.12389380530973451</v>
      </c>
      <c r="X107" s="34">
        <v>334</v>
      </c>
      <c r="Y107" s="19"/>
      <c r="Z107" s="20">
        <f>IF(X39=0,0,X107/X39)</f>
        <v>8.3751253761283853E-2</v>
      </c>
      <c r="AA107" s="34">
        <v>31</v>
      </c>
      <c r="AB107" s="19"/>
      <c r="AC107" s="20">
        <f>IF(AA39=0,0,AA107/AA39)</f>
        <v>0.10472972972972973</v>
      </c>
    </row>
    <row r="108" spans="1:29" ht="16.5">
      <c r="A108" s="21"/>
      <c r="B108" s="18">
        <v>2005</v>
      </c>
      <c r="C108" s="34">
        <v>588</v>
      </c>
      <c r="D108" s="19"/>
      <c r="E108" s="20">
        <f>IF(C40=0,0,C108/C40)</f>
        <v>0.102959201540886</v>
      </c>
      <c r="F108" s="34">
        <v>68</v>
      </c>
      <c r="G108" s="19"/>
      <c r="H108" s="20">
        <f>IF(F40=0,0,F108/F40)</f>
        <v>0.24285714285714285</v>
      </c>
      <c r="I108" s="34">
        <v>69</v>
      </c>
      <c r="J108" s="19"/>
      <c r="K108" s="20">
        <f>IF(I40=0,0,I108/I40)</f>
        <v>9.1999999999999998E-2</v>
      </c>
      <c r="L108" s="34">
        <v>0</v>
      </c>
      <c r="M108" s="19"/>
      <c r="N108" s="20">
        <f>IF(L40=0,0,L108/L40)</f>
        <v>0</v>
      </c>
      <c r="O108" s="34">
        <v>4</v>
      </c>
      <c r="P108" s="19"/>
      <c r="Q108" s="20">
        <f>IF(O40=0,0,O108/O40)</f>
        <v>0.33333333333333331</v>
      </c>
      <c r="R108" s="34">
        <v>20</v>
      </c>
      <c r="S108" s="19"/>
      <c r="T108" s="20">
        <f>IF(R40=0,0,R108/R40)</f>
        <v>0.11695906432748537</v>
      </c>
      <c r="U108" s="34">
        <v>31</v>
      </c>
      <c r="V108" s="19"/>
      <c r="W108" s="20">
        <f>IF(U40=0,0,U108/U40)</f>
        <v>0.10264900662251655</v>
      </c>
      <c r="X108" s="34">
        <v>366</v>
      </c>
      <c r="Y108" s="19"/>
      <c r="Z108" s="20">
        <f>IF(X40=0,0,X108/X40)</f>
        <v>9.2916984006092912E-2</v>
      </c>
      <c r="AA108" s="34">
        <v>30</v>
      </c>
      <c r="AB108" s="19"/>
      <c r="AC108" s="20">
        <f>IF(AA40=0,0,AA108/AA40)</f>
        <v>0.11673151750972763</v>
      </c>
    </row>
    <row r="109" spans="1:29" ht="16.5">
      <c r="A109" s="21"/>
      <c r="B109" s="18">
        <v>2006</v>
      </c>
      <c r="C109" s="34">
        <v>449</v>
      </c>
      <c r="D109" s="19"/>
      <c r="E109" s="20">
        <f>IF(C41=0,0,C109/C41)</f>
        <v>8.9371019108280256E-2</v>
      </c>
      <c r="F109" s="34">
        <v>37</v>
      </c>
      <c r="G109" s="19"/>
      <c r="H109" s="20">
        <f>IF(F41=0,0,F109/F41)</f>
        <v>0.18974358974358974</v>
      </c>
      <c r="I109" s="34">
        <v>41</v>
      </c>
      <c r="J109" s="19"/>
      <c r="K109" s="20">
        <f>IF(I41=0,0,I109/I41)</f>
        <v>6.879194630872483E-2</v>
      </c>
      <c r="L109" s="34">
        <v>0</v>
      </c>
      <c r="M109" s="19">
        <v>0</v>
      </c>
      <c r="N109" s="20">
        <f>IF(L41=0,0,L109/L41)</f>
        <v>0</v>
      </c>
      <c r="O109" s="34">
        <v>2</v>
      </c>
      <c r="P109" s="19"/>
      <c r="Q109" s="20">
        <f>IF(O41=0,0,O109/O41)</f>
        <v>0.18181818181818182</v>
      </c>
      <c r="R109" s="34">
        <v>26</v>
      </c>
      <c r="S109" s="19"/>
      <c r="T109" s="20">
        <f>IF(R41=0,0,R109/R41)</f>
        <v>0.17218543046357615</v>
      </c>
      <c r="U109" s="34">
        <v>30</v>
      </c>
      <c r="V109" s="19"/>
      <c r="W109" s="20">
        <f>IF(U41=0,0,U109/U41)</f>
        <v>0.10869565217391304</v>
      </c>
      <c r="X109" s="34">
        <v>275</v>
      </c>
      <c r="Y109" s="19"/>
      <c r="Z109" s="20">
        <f>IF(X41=0,0,X109/X41)</f>
        <v>7.7486615948154411E-2</v>
      </c>
      <c r="AA109" s="34">
        <v>38</v>
      </c>
      <c r="AB109" s="19"/>
      <c r="AC109" s="20">
        <f>IF(AA41=0,0,AA109/AA41)</f>
        <v>0.15447154471544716</v>
      </c>
    </row>
    <row r="110" spans="1:29" ht="16.5">
      <c r="A110" s="21"/>
      <c r="B110" s="18">
        <v>2007</v>
      </c>
      <c r="C110" s="34">
        <f>SUM(F110,I110,L110,O110,R110,U110,X110,AA110,)</f>
        <v>517</v>
      </c>
      <c r="D110" s="19"/>
      <c r="E110" s="20">
        <f>IF(C42=0,0,C110/C42)</f>
        <v>9.276870626233627E-2</v>
      </c>
      <c r="F110" s="34">
        <v>37</v>
      </c>
      <c r="G110" s="19"/>
      <c r="H110" s="20">
        <f>IF(F42=0,0,F110/F42)</f>
        <v>0.19576719576719576</v>
      </c>
      <c r="I110" s="34">
        <v>66</v>
      </c>
      <c r="J110" s="19"/>
      <c r="K110" s="20">
        <f>IF(I42=0,0,I110/I42)</f>
        <v>9.2050209205020925E-2</v>
      </c>
      <c r="L110" s="34">
        <v>0</v>
      </c>
      <c r="M110" s="19"/>
      <c r="N110" s="20">
        <f>IF(L42=0,0,L110/L42)</f>
        <v>0</v>
      </c>
      <c r="O110" s="34">
        <v>3</v>
      </c>
      <c r="P110" s="19"/>
      <c r="Q110" s="20">
        <f>IF(O42=0,0,O110/O42)</f>
        <v>0.21428571428571427</v>
      </c>
      <c r="R110" s="34">
        <v>22</v>
      </c>
      <c r="S110" s="19"/>
      <c r="T110" s="20">
        <f>IF(R42=0,0,R110/R42)</f>
        <v>0.12790697674418605</v>
      </c>
      <c r="U110" s="34">
        <v>34</v>
      </c>
      <c r="V110" s="19"/>
      <c r="W110" s="20">
        <f>IF(U42=0,0,U110/U42)</f>
        <v>0.12927756653992395</v>
      </c>
      <c r="X110" s="34">
        <v>324</v>
      </c>
      <c r="Y110" s="19"/>
      <c r="Z110" s="20">
        <f>IF(X42=0,0,X110/X42)</f>
        <v>8.4331077563768869E-2</v>
      </c>
      <c r="AA110" s="34">
        <v>31</v>
      </c>
      <c r="AB110" s="19"/>
      <c r="AC110" s="20">
        <f>IF(AA42=0,0,AA110/AA42)</f>
        <v>8.2446808510638292E-2</v>
      </c>
    </row>
    <row r="111" spans="1:29" ht="15" customHeight="1">
      <c r="A111" s="21"/>
      <c r="B111" s="18"/>
      <c r="C111" s="19"/>
      <c r="D111" s="19"/>
      <c r="E111" s="20"/>
      <c r="F111" s="19"/>
      <c r="G111" s="19"/>
      <c r="H111" s="20"/>
      <c r="I111" s="19"/>
      <c r="J111" s="19"/>
      <c r="K111" s="20"/>
      <c r="L111" s="19"/>
      <c r="M111" s="19"/>
      <c r="N111" s="20"/>
      <c r="O111" s="19"/>
      <c r="P111" s="19"/>
      <c r="Q111" s="20"/>
      <c r="R111" s="19"/>
      <c r="S111" s="19"/>
      <c r="T111" s="20"/>
      <c r="U111" s="19"/>
      <c r="V111" s="19"/>
      <c r="W111" s="20"/>
      <c r="X111" s="19"/>
      <c r="Y111" s="19"/>
      <c r="Z111" s="20"/>
      <c r="AA111" s="19"/>
      <c r="AB111" s="19"/>
      <c r="AC111" s="20"/>
    </row>
    <row r="112" spans="1:29" ht="16.5" hidden="1">
      <c r="A112" s="21" t="s">
        <v>17</v>
      </c>
      <c r="B112" s="18">
        <v>1975</v>
      </c>
      <c r="C112" s="19">
        <v>217</v>
      </c>
      <c r="D112" s="19"/>
      <c r="E112" s="20">
        <f>IF(C10=0,0,C112/C10)</f>
        <v>4.7348898101680123E-2</v>
      </c>
      <c r="F112" s="19">
        <v>23</v>
      </c>
      <c r="G112" s="19"/>
      <c r="H112" s="20">
        <f>IF(F10=0,0,F112/F10)</f>
        <v>6.8249258160237386E-2</v>
      </c>
      <c r="I112" s="19">
        <v>3</v>
      </c>
      <c r="J112" s="19"/>
      <c r="K112" s="20">
        <f>IF(I10=0,0,I112/I10)</f>
        <v>3.8461538461538464E-2</v>
      </c>
      <c r="L112" s="19">
        <v>0</v>
      </c>
      <c r="M112" s="19"/>
      <c r="N112" s="20">
        <f>IF(L10=0,0,L112/L10)</f>
        <v>0</v>
      </c>
      <c r="O112" s="19">
        <v>0</v>
      </c>
      <c r="P112" s="19"/>
      <c r="Q112" s="20">
        <f>IF(O10=0,0,O112/O10)</f>
        <v>0</v>
      </c>
      <c r="R112" s="19">
        <v>2</v>
      </c>
      <c r="S112" s="19"/>
      <c r="T112" s="20">
        <f>IF(R10=0,0,R112/R10)</f>
        <v>3.8461538461538464E-2</v>
      </c>
      <c r="U112" s="19">
        <v>2</v>
      </c>
      <c r="V112" s="19"/>
      <c r="W112" s="20">
        <f>IF(U10=0,0,U112/U10)</f>
        <v>3.8461538461538464E-2</v>
      </c>
      <c r="X112" s="19">
        <v>189</v>
      </c>
      <c r="Y112" s="19"/>
      <c r="Z112" s="20">
        <f>IF(X10=0,0,X112/X10)</f>
        <v>4.6944858420268257E-2</v>
      </c>
      <c r="AA112" s="19">
        <v>0</v>
      </c>
      <c r="AB112" s="19"/>
      <c r="AC112" s="20">
        <f>IF(AA10=0,0,AA112/AA10)</f>
        <v>0</v>
      </c>
    </row>
    <row r="113" spans="1:29" ht="15.75" hidden="1">
      <c r="A113" s="22" t="s">
        <v>18</v>
      </c>
      <c r="B113" s="18">
        <v>1976</v>
      </c>
      <c r="C113" s="19">
        <v>203</v>
      </c>
      <c r="D113" s="19"/>
      <c r="E113" s="20">
        <f>IF(C11=0,0,C113/C11)</f>
        <v>4.6188850967007963E-2</v>
      </c>
      <c r="F113" s="19">
        <v>13</v>
      </c>
      <c r="G113" s="19"/>
      <c r="H113" s="20">
        <f>IF(F11=0,0,F113/F11)</f>
        <v>5.0387596899224806E-2</v>
      </c>
      <c r="I113" s="19">
        <v>3</v>
      </c>
      <c r="J113" s="19"/>
      <c r="K113" s="20">
        <f>IF(I11=0,0,I113/I11)</f>
        <v>4.6875E-2</v>
      </c>
      <c r="L113" s="19">
        <v>1</v>
      </c>
      <c r="M113" s="19"/>
      <c r="N113" s="20">
        <f>IF(L11=0,0,L113/L11)</f>
        <v>0.125</v>
      </c>
      <c r="O113" s="19">
        <v>1</v>
      </c>
      <c r="P113" s="19"/>
      <c r="Q113" s="20">
        <f>IF(O11=0,0,O113/O11)</f>
        <v>0.125</v>
      </c>
      <c r="R113" s="19">
        <v>2</v>
      </c>
      <c r="S113" s="19"/>
      <c r="T113" s="20">
        <f>IF(R11=0,0,R113/R11)</f>
        <v>3.5087719298245612E-2</v>
      </c>
      <c r="U113" s="19">
        <v>2</v>
      </c>
      <c r="V113" s="19"/>
      <c r="W113" s="20">
        <f>IF(U11=0,0,U113/U11)</f>
        <v>3.5087719298245612E-2</v>
      </c>
      <c r="X113" s="19">
        <v>184</v>
      </c>
      <c r="Y113" s="19"/>
      <c r="Z113" s="20">
        <f>IF(X11=0,0,X113/X11)</f>
        <v>4.613841524573721E-2</v>
      </c>
      <c r="AA113" s="19">
        <v>0</v>
      </c>
      <c r="AB113" s="19"/>
      <c r="AC113" s="20">
        <f>IF(AA11=0,0,AA113/AA11)</f>
        <v>0</v>
      </c>
    </row>
    <row r="114" spans="1:29" ht="15.75" hidden="1">
      <c r="A114" s="22"/>
      <c r="B114" s="18">
        <v>1977</v>
      </c>
      <c r="C114" s="19">
        <v>211</v>
      </c>
      <c r="D114" s="19"/>
      <c r="E114" s="20">
        <f>IF(C12=0,0,C114/C12)</f>
        <v>4.8217550274223038E-2</v>
      </c>
      <c r="F114" s="19">
        <v>16</v>
      </c>
      <c r="G114" s="19"/>
      <c r="H114" s="20">
        <f>IF(F12=0,0,F114/F12)</f>
        <v>5.6338028169014086E-2</v>
      </c>
      <c r="I114" s="19">
        <v>9</v>
      </c>
      <c r="J114" s="19"/>
      <c r="K114" s="20">
        <f>IF(I12=0,0,I114/I12)</f>
        <v>0.10465116279069768</v>
      </c>
      <c r="L114" s="19">
        <v>0</v>
      </c>
      <c r="M114" s="19"/>
      <c r="N114" s="20">
        <f>IF(L12=0,0,L114/L12)</f>
        <v>0</v>
      </c>
      <c r="O114" s="19">
        <v>0</v>
      </c>
      <c r="P114" s="19"/>
      <c r="Q114" s="20">
        <f>IF(O12=0,0,O114/O12)</f>
        <v>0</v>
      </c>
      <c r="R114" s="19">
        <v>3</v>
      </c>
      <c r="S114" s="19"/>
      <c r="T114" s="20">
        <f>IF(R12=0,0,R114/R12)</f>
        <v>6.1224489795918366E-2</v>
      </c>
      <c r="U114" s="19">
        <v>3</v>
      </c>
      <c r="V114" s="19"/>
      <c r="W114" s="20">
        <f>IF(U12=0,0,U114/U12)</f>
        <v>6.1224489795918366E-2</v>
      </c>
      <c r="X114" s="19">
        <v>183</v>
      </c>
      <c r="Y114" s="19"/>
      <c r="Z114" s="20">
        <f>IF(X12=0,0,X114/X12)</f>
        <v>4.6588594704684315E-2</v>
      </c>
      <c r="AA114" s="19">
        <v>0</v>
      </c>
      <c r="AB114" s="19"/>
      <c r="AC114" s="20">
        <f>IF(AA12=0,0,AA114/AA12)</f>
        <v>0</v>
      </c>
    </row>
    <row r="115" spans="1:29" ht="16.5" hidden="1">
      <c r="A115" s="21"/>
      <c r="B115" s="18">
        <v>1978</v>
      </c>
      <c r="C115" s="19">
        <v>156</v>
      </c>
      <c r="D115" s="19"/>
      <c r="E115" s="20">
        <f>IF(C13=0,0,C115/C13)</f>
        <v>3.6372114712054093E-2</v>
      </c>
      <c r="F115" s="19">
        <v>14</v>
      </c>
      <c r="G115" s="19"/>
      <c r="H115" s="20">
        <f>IF(F13=0,0,F115/F13)</f>
        <v>5.185185185185185E-2</v>
      </c>
      <c r="I115" s="19">
        <v>3</v>
      </c>
      <c r="J115" s="19"/>
      <c r="K115" s="20">
        <f>IF(I13=0,0,I115/I13)</f>
        <v>0.03</v>
      </c>
      <c r="L115" s="19">
        <v>1</v>
      </c>
      <c r="M115" s="19"/>
      <c r="N115" s="20">
        <f>IF(L13=0,0,L115/L13)</f>
        <v>4.1666666666666664E-2</v>
      </c>
      <c r="O115" s="19">
        <v>1</v>
      </c>
      <c r="P115" s="19"/>
      <c r="Q115" s="20">
        <f>IF(O13=0,0,O115/O13)</f>
        <v>4.1666666666666664E-2</v>
      </c>
      <c r="R115" s="19">
        <v>3</v>
      </c>
      <c r="S115" s="19"/>
      <c r="T115" s="20">
        <f>IF(R13=0,0,R115/R13)</f>
        <v>5.6603773584905662E-2</v>
      </c>
      <c r="U115" s="19">
        <v>3</v>
      </c>
      <c r="V115" s="19"/>
      <c r="W115" s="20">
        <f>IF(U13=0,0,U115/U13)</f>
        <v>5.6603773584905662E-2</v>
      </c>
      <c r="X115" s="19">
        <v>135</v>
      </c>
      <c r="Y115" s="19"/>
      <c r="Z115" s="20">
        <f>IF(X13=0,0,X115/X13)</f>
        <v>3.5284892838473601E-2</v>
      </c>
      <c r="AA115" s="19">
        <v>0</v>
      </c>
      <c r="AB115" s="19"/>
      <c r="AC115" s="20">
        <f>IF(AA13=0,0,AA115/AA13)</f>
        <v>0</v>
      </c>
    </row>
    <row r="116" spans="1:29" ht="16.5" hidden="1">
      <c r="A116" s="21"/>
      <c r="B116" s="18">
        <v>1979</v>
      </c>
      <c r="C116" s="19">
        <v>199</v>
      </c>
      <c r="D116" s="19"/>
      <c r="E116" s="20">
        <f>IF(C14=0,0,C116/C14)</f>
        <v>4.7392236246725408E-2</v>
      </c>
      <c r="F116" s="19">
        <v>18</v>
      </c>
      <c r="G116" s="19"/>
      <c r="H116" s="20">
        <f>IF(F14=0,0,F116/F14)</f>
        <v>8.8669950738916259E-2</v>
      </c>
      <c r="I116" s="19">
        <v>7</v>
      </c>
      <c r="J116" s="19"/>
      <c r="K116" s="20">
        <f>IF(I14=0,0,I116/I14)</f>
        <v>5.1470588235294115E-2</v>
      </c>
      <c r="L116" s="19">
        <v>2</v>
      </c>
      <c r="M116" s="19"/>
      <c r="N116" s="20">
        <f>IF(L14=0,0,L116/L14)</f>
        <v>0.125</v>
      </c>
      <c r="O116" s="19">
        <v>2</v>
      </c>
      <c r="P116" s="19"/>
      <c r="Q116" s="20">
        <f>IF(O14=0,0,O116/O14)</f>
        <v>0.125</v>
      </c>
      <c r="R116" s="19">
        <v>5</v>
      </c>
      <c r="S116" s="19"/>
      <c r="T116" s="20">
        <f>IF(R14=0,0,R116/R14)</f>
        <v>0.11904761904761904</v>
      </c>
      <c r="U116" s="19">
        <v>5</v>
      </c>
      <c r="V116" s="19"/>
      <c r="W116" s="20">
        <f>IF(U14=0,0,U116/U14)</f>
        <v>0.11904761904761904</v>
      </c>
      <c r="X116" s="19">
        <v>163</v>
      </c>
      <c r="Y116" s="19"/>
      <c r="Z116" s="20">
        <f>IF(X14=0,0,X116/X14)</f>
        <v>4.3098889476467478E-2</v>
      </c>
      <c r="AA116" s="19">
        <v>4</v>
      </c>
      <c r="AB116" s="19"/>
      <c r="AC116" s="20">
        <f>IF(AA14=0,0,AA116/AA14)</f>
        <v>0.2</v>
      </c>
    </row>
    <row r="117" spans="1:29" ht="15.75" hidden="1">
      <c r="A117"/>
      <c r="B117" s="18">
        <v>1980</v>
      </c>
      <c r="C117" s="19">
        <v>157</v>
      </c>
      <c r="D117" s="19"/>
      <c r="E117" s="20">
        <f>IF(C15=0,0,C117/C15)</f>
        <v>3.5520361990950225E-2</v>
      </c>
      <c r="F117" s="19">
        <v>8</v>
      </c>
      <c r="G117" s="19"/>
      <c r="H117" s="20">
        <f>IF(F15=0,0,F117/F15)</f>
        <v>4.3956043956043959E-2</v>
      </c>
      <c r="I117" s="19">
        <v>6</v>
      </c>
      <c r="J117" s="19"/>
      <c r="K117" s="20">
        <f>IF(I15=0,0,I117/I15)</f>
        <v>4.195804195804196E-2</v>
      </c>
      <c r="L117" s="19">
        <v>1</v>
      </c>
      <c r="M117" s="19"/>
      <c r="N117" s="20">
        <f>IF(L15=0,0,L117/L15)</f>
        <v>4.5454545454545456E-2</v>
      </c>
      <c r="O117" s="19">
        <v>1</v>
      </c>
      <c r="P117" s="19"/>
      <c r="Q117" s="20">
        <f>IF(O15=0,0,O117/O15)</f>
        <v>4.5454545454545456E-2</v>
      </c>
      <c r="R117" s="19">
        <v>2</v>
      </c>
      <c r="S117" s="19"/>
      <c r="T117" s="20">
        <f>IF(R15=0,0,R117/R15)</f>
        <v>4.2553191489361701E-2</v>
      </c>
      <c r="U117" s="19">
        <v>2</v>
      </c>
      <c r="V117" s="19"/>
      <c r="W117" s="20">
        <f>IF(U15=0,0,U117/U15)</f>
        <v>4.2553191489361701E-2</v>
      </c>
      <c r="X117" s="19">
        <v>138</v>
      </c>
      <c r="Y117" s="19"/>
      <c r="Z117" s="20">
        <f>IF(X15=0,0,X117/X15)</f>
        <v>3.4482758620689655E-2</v>
      </c>
      <c r="AA117" s="19">
        <v>2</v>
      </c>
      <c r="AB117" s="19"/>
      <c r="AC117" s="20">
        <f>IF(AA15=0,0,AA117/AA15)</f>
        <v>8.3333333333333329E-2</v>
      </c>
    </row>
    <row r="118" spans="1:29" ht="15.75" hidden="1">
      <c r="A118"/>
      <c r="B118" s="18">
        <v>1981</v>
      </c>
      <c r="C118" s="19">
        <v>157</v>
      </c>
      <c r="D118" s="19"/>
      <c r="E118" s="20">
        <f>IF(C16=0,0,C118/C16)</f>
        <v>3.7115839243498816E-2</v>
      </c>
      <c r="F118" s="19">
        <v>15</v>
      </c>
      <c r="G118" s="19"/>
      <c r="H118" s="20">
        <f>IF(F16=0,0,F118/F16)</f>
        <v>7.9365079365079361E-2</v>
      </c>
      <c r="I118" s="19">
        <v>5</v>
      </c>
      <c r="J118" s="19"/>
      <c r="K118" s="20">
        <f>IF(I16=0,0,I118/I16)</f>
        <v>3.4722222222222224E-2</v>
      </c>
      <c r="L118" s="19">
        <v>2</v>
      </c>
      <c r="M118" s="19"/>
      <c r="N118" s="20">
        <f>IF(L16=0,0,L118/L16)</f>
        <v>0.11764705882352941</v>
      </c>
      <c r="O118" s="19">
        <v>2</v>
      </c>
      <c r="P118" s="19"/>
      <c r="Q118" s="20">
        <f>IF(O16=0,0,O118/O16)</f>
        <v>0.11764705882352941</v>
      </c>
      <c r="R118" s="19">
        <v>7</v>
      </c>
      <c r="S118" s="19"/>
      <c r="T118" s="20">
        <f>IF(R16=0,0,R118/R16)</f>
        <v>0.13725490196078433</v>
      </c>
      <c r="U118" s="19">
        <v>7</v>
      </c>
      <c r="V118" s="19"/>
      <c r="W118" s="20">
        <f>IF(U16=0,0,U118/U16)</f>
        <v>0.13725490196078433</v>
      </c>
      <c r="X118" s="19">
        <v>128</v>
      </c>
      <c r="Y118" s="19"/>
      <c r="Z118" s="20">
        <f>IF(X16=0,0,X118/X16)</f>
        <v>3.3622274757026532E-2</v>
      </c>
      <c r="AA118" s="19">
        <v>0</v>
      </c>
      <c r="AB118" s="19"/>
      <c r="AC118" s="20">
        <f>IF(AA16=0,0,AA118/AA16)</f>
        <v>0</v>
      </c>
    </row>
    <row r="119" spans="1:29" ht="15.75" hidden="1">
      <c r="B119" s="18">
        <v>1982</v>
      </c>
      <c r="C119" s="19">
        <v>149</v>
      </c>
      <c r="D119" s="19"/>
      <c r="E119" s="20">
        <f>IF(C17=0,0,C119/C17)</f>
        <v>3.4458834412580942E-2</v>
      </c>
      <c r="F119" s="19">
        <v>10</v>
      </c>
      <c r="G119" s="19"/>
      <c r="H119" s="20">
        <f>IF(F17=0,0,F119/F17)</f>
        <v>4.6948356807511735E-2</v>
      </c>
      <c r="I119" s="19">
        <v>7</v>
      </c>
      <c r="J119" s="19"/>
      <c r="K119" s="20">
        <f>IF(I17=0,0,I119/I17)</f>
        <v>4.0935672514619881E-2</v>
      </c>
      <c r="L119" s="19">
        <v>0</v>
      </c>
      <c r="M119" s="19"/>
      <c r="N119" s="20">
        <f>IF(L17=0,0,L119/L17)</f>
        <v>0</v>
      </c>
      <c r="O119" s="19">
        <v>0</v>
      </c>
      <c r="P119" s="19"/>
      <c r="Q119" s="20">
        <f>IF(O17=0,0,O119/O17)</f>
        <v>0</v>
      </c>
      <c r="R119" s="19">
        <v>2</v>
      </c>
      <c r="S119" s="19"/>
      <c r="T119" s="20">
        <f>IF(R17=0,0,R119/R17)</f>
        <v>4.3478260869565216E-2</v>
      </c>
      <c r="U119" s="19">
        <v>2</v>
      </c>
      <c r="V119" s="19"/>
      <c r="W119" s="20">
        <f>IF(U17=0,0,U119/U17)</f>
        <v>4.3478260869565216E-2</v>
      </c>
      <c r="X119" s="19">
        <v>130</v>
      </c>
      <c r="Y119" s="19"/>
      <c r="Z119" s="20">
        <f>IF(X17=0,0,X119/X17)</f>
        <v>3.3548387096774192E-2</v>
      </c>
      <c r="AA119" s="19">
        <v>0</v>
      </c>
      <c r="AB119" s="19"/>
      <c r="AC119" s="20">
        <f>IF(AA17=0,0,AA119/AA17)</f>
        <v>0</v>
      </c>
    </row>
    <row r="120" spans="1:29" ht="15.75" hidden="1">
      <c r="B120" s="18">
        <v>1983</v>
      </c>
      <c r="C120" s="19">
        <v>154</v>
      </c>
      <c r="D120" s="19"/>
      <c r="E120" s="20">
        <f>IF(C18=0,0,C120/C18)</f>
        <v>3.5549399815327794E-2</v>
      </c>
      <c r="F120" s="19">
        <v>13</v>
      </c>
      <c r="G120" s="19"/>
      <c r="H120" s="20">
        <f>IF(F18=0,0,F120/F18)</f>
        <v>6.9148936170212769E-2</v>
      </c>
      <c r="I120" s="19">
        <v>9</v>
      </c>
      <c r="J120" s="19"/>
      <c r="K120" s="20">
        <f>IF(I18=0,0,I120/I18)</f>
        <v>4.4776119402985072E-2</v>
      </c>
      <c r="L120" s="19">
        <v>0</v>
      </c>
      <c r="M120" s="19"/>
      <c r="N120" s="20">
        <f>IF(L18=0,0,L120/L18)</f>
        <v>0</v>
      </c>
      <c r="O120" s="19">
        <v>0</v>
      </c>
      <c r="P120" s="19"/>
      <c r="Q120" s="20">
        <f>IF(O18=0,0,O120/O18)</f>
        <v>0</v>
      </c>
      <c r="R120" s="19">
        <v>4</v>
      </c>
      <c r="S120" s="19"/>
      <c r="T120" s="20">
        <f>IF(R18=0,0,R120/R18)</f>
        <v>7.6923076923076927E-2</v>
      </c>
      <c r="U120" s="19">
        <v>4</v>
      </c>
      <c r="V120" s="19"/>
      <c r="W120" s="20">
        <f>IF(U18=0,0,U120/U18)</f>
        <v>7.6923076923076927E-2</v>
      </c>
      <c r="X120" s="19">
        <v>128</v>
      </c>
      <c r="Y120" s="19"/>
      <c r="Z120" s="20">
        <f>IF(X18=0,0,X120/X18)</f>
        <v>3.2972694487377642E-2</v>
      </c>
      <c r="AA120" s="19">
        <v>0</v>
      </c>
      <c r="AB120" s="19"/>
      <c r="AC120" s="20">
        <f>IF(AA18=0,0,AA120/AA18)</f>
        <v>0</v>
      </c>
    </row>
    <row r="121" spans="1:29" ht="15.75" hidden="1">
      <c r="B121" s="18">
        <v>1984</v>
      </c>
      <c r="C121" s="19">
        <v>127</v>
      </c>
      <c r="D121" s="19"/>
      <c r="E121" s="20">
        <f>IF(C19=0,0,C121/C19)</f>
        <v>2.8552158273381294E-2</v>
      </c>
      <c r="F121" s="19">
        <v>10</v>
      </c>
      <c r="G121" s="19"/>
      <c r="H121" s="20">
        <f>IF(F19=0,0,F121/F19)</f>
        <v>4.807692307692308E-2</v>
      </c>
      <c r="I121" s="19">
        <v>5</v>
      </c>
      <c r="J121" s="19"/>
      <c r="K121" s="20">
        <f>IF(I19=0,0,I121/I19)</f>
        <v>2.0242914979757085E-2</v>
      </c>
      <c r="L121" s="19">
        <v>1</v>
      </c>
      <c r="M121" s="19"/>
      <c r="N121" s="20">
        <f>IF(L19=0,0,L121/L19)</f>
        <v>4.5454545454545456E-2</v>
      </c>
      <c r="O121" s="19">
        <v>1</v>
      </c>
      <c r="P121" s="19"/>
      <c r="Q121" s="20">
        <f>IF(O19=0,0,O121/O19)</f>
        <v>4.5454545454545456E-2</v>
      </c>
      <c r="R121" s="19">
        <v>3</v>
      </c>
      <c r="S121" s="19"/>
      <c r="T121" s="20">
        <f>IF(R19=0,0,R121/R19)</f>
        <v>3.9473684210526314E-2</v>
      </c>
      <c r="U121" s="19">
        <v>3</v>
      </c>
      <c r="V121" s="19"/>
      <c r="W121" s="20">
        <f>IF(U19=0,0,U121/U19)</f>
        <v>3.9473684210526314E-2</v>
      </c>
      <c r="X121" s="19">
        <v>108</v>
      </c>
      <c r="Y121" s="19"/>
      <c r="Z121" s="20">
        <f>IF(X19=0,0,X121/X19)</f>
        <v>2.7727856225930679E-2</v>
      </c>
      <c r="AA121" s="19">
        <v>0</v>
      </c>
      <c r="AB121" s="19"/>
      <c r="AC121" s="20">
        <f>IF(AA19=0,0,AA121/AA19)</f>
        <v>0</v>
      </c>
    </row>
    <row r="122" spans="1:29" ht="15.75" hidden="1">
      <c r="B122" s="18">
        <v>1985</v>
      </c>
      <c r="C122" s="19">
        <v>113</v>
      </c>
      <c r="D122" s="19"/>
      <c r="E122" s="20">
        <f>IF(C20=0,0,C122/C20)</f>
        <v>2.5330643353508181E-2</v>
      </c>
      <c r="F122" s="19">
        <v>19</v>
      </c>
      <c r="G122" s="19"/>
      <c r="H122" s="20">
        <f>IF(F20=0,0,F122/F20)</f>
        <v>8.1896551724137928E-2</v>
      </c>
      <c r="I122" s="19">
        <v>7</v>
      </c>
      <c r="J122" s="19"/>
      <c r="K122" s="20">
        <f>IF(I20=0,0,I122/I20)</f>
        <v>2.5089605734767026E-2</v>
      </c>
      <c r="L122" s="19">
        <v>0</v>
      </c>
      <c r="M122" s="19"/>
      <c r="N122" s="20">
        <f>IF(L20=0,0,L122/L20)</f>
        <v>0</v>
      </c>
      <c r="O122" s="19">
        <v>0</v>
      </c>
      <c r="P122" s="19"/>
      <c r="Q122" s="20">
        <f>IF(O20=0,0,O122/O20)</f>
        <v>0</v>
      </c>
      <c r="R122" s="19">
        <v>4</v>
      </c>
      <c r="S122" s="19"/>
      <c r="T122" s="20">
        <f>IF(R20=0,0,R122/R20)</f>
        <v>4.7619047619047616E-2</v>
      </c>
      <c r="U122" s="19">
        <v>4</v>
      </c>
      <c r="V122" s="19"/>
      <c r="W122" s="20">
        <f>IF(U20=0,0,U122/U20)</f>
        <v>4.7619047619047616E-2</v>
      </c>
      <c r="X122" s="19">
        <v>83</v>
      </c>
      <c r="Y122" s="19"/>
      <c r="Z122" s="20">
        <f>IF(X20=0,0,X122/X20)</f>
        <v>2.1547248182762203E-2</v>
      </c>
      <c r="AA122" s="19">
        <v>0</v>
      </c>
      <c r="AB122" s="19"/>
      <c r="AC122" s="20">
        <f>IF(AA20=0,0,AA122/AA20)</f>
        <v>0</v>
      </c>
    </row>
    <row r="123" spans="1:29" ht="16.5" hidden="1">
      <c r="A123" s="21"/>
      <c r="B123" s="18">
        <v>1986</v>
      </c>
      <c r="C123" s="19">
        <v>140</v>
      </c>
      <c r="D123" s="19"/>
      <c r="E123" s="20">
        <f>IF(C21=0,0,C123/C21)</f>
        <v>2.9554570403208781E-2</v>
      </c>
      <c r="F123" s="19">
        <v>28</v>
      </c>
      <c r="G123" s="19"/>
      <c r="H123" s="20">
        <f>IF(F21=0,0,F123/F21)</f>
        <v>0.10181818181818182</v>
      </c>
      <c r="I123" s="19">
        <v>8</v>
      </c>
      <c r="J123" s="19"/>
      <c r="K123" s="20">
        <f>IF(I21=0,0,I123/I21)</f>
        <v>2.6936026936026935E-2</v>
      </c>
      <c r="L123" s="19">
        <v>0</v>
      </c>
      <c r="M123" s="19"/>
      <c r="N123" s="20">
        <f>IF(L21=0,0,L123/L21)</f>
        <v>0</v>
      </c>
      <c r="O123" s="19">
        <v>0</v>
      </c>
      <c r="P123" s="19"/>
      <c r="Q123" s="20">
        <f>IF(O21=0,0,O123/O21)</f>
        <v>0</v>
      </c>
      <c r="R123" s="19">
        <v>5</v>
      </c>
      <c r="S123" s="19"/>
      <c r="T123" s="20">
        <f>IF(R21=0,0,R123/R21)</f>
        <v>4.5045045045045043E-2</v>
      </c>
      <c r="U123" s="19">
        <v>5</v>
      </c>
      <c r="V123" s="19"/>
      <c r="W123" s="20">
        <f>IF(U21=0,0,U123/U21)</f>
        <v>4.5045045045045043E-2</v>
      </c>
      <c r="X123" s="19">
        <v>99</v>
      </c>
      <c r="Y123" s="19"/>
      <c r="Z123" s="20">
        <f>IF(X21=0,0,X123/X21)</f>
        <v>2.4541398116013882E-2</v>
      </c>
      <c r="AA123" s="19">
        <v>0</v>
      </c>
      <c r="AB123" s="19"/>
      <c r="AC123" s="20">
        <f>IF(AA21=0,0,AA123/AA21)</f>
        <v>0</v>
      </c>
    </row>
    <row r="124" spans="1:29" ht="16.5" hidden="1">
      <c r="A124" s="21"/>
      <c r="B124" s="18">
        <v>1987</v>
      </c>
      <c r="C124" s="19">
        <v>142</v>
      </c>
      <c r="D124" s="19"/>
      <c r="E124" s="20">
        <f>IF(C22=0,0,C124/C22)</f>
        <v>3.0504833512352308E-2</v>
      </c>
      <c r="F124" s="19">
        <v>16</v>
      </c>
      <c r="G124" s="19"/>
      <c r="H124" s="20">
        <f>IF(F22=0,0,F124/F22)</f>
        <v>6.4000000000000001E-2</v>
      </c>
      <c r="I124" s="19">
        <v>9</v>
      </c>
      <c r="J124" s="19"/>
      <c r="K124" s="20">
        <f>IF(I22=0,0,I124/I22)</f>
        <v>2.368421052631579E-2</v>
      </c>
      <c r="L124" s="19">
        <v>1</v>
      </c>
      <c r="M124" s="19"/>
      <c r="N124" s="20">
        <f>IF(L22=0,0,L124/L22)</f>
        <v>6.6666666666666666E-2</v>
      </c>
      <c r="O124" s="19">
        <v>1</v>
      </c>
      <c r="P124" s="19"/>
      <c r="Q124" s="20">
        <f>IF(O22=0,0,O124/O22)</f>
        <v>6.6666666666666666E-2</v>
      </c>
      <c r="R124" s="19">
        <v>6</v>
      </c>
      <c r="S124" s="19"/>
      <c r="T124" s="20">
        <f>IF(R22=0,0,R124/R22)</f>
        <v>5.2173913043478258E-2</v>
      </c>
      <c r="U124" s="19">
        <v>6</v>
      </c>
      <c r="V124" s="19"/>
      <c r="W124" s="20">
        <f>IF(U22=0,0,U124/U22)</f>
        <v>5.2173913043478258E-2</v>
      </c>
      <c r="X124" s="19">
        <v>110</v>
      </c>
      <c r="Y124" s="19"/>
      <c r="Z124" s="20">
        <f>IF(X22=0,0,X124/X22)</f>
        <v>2.8350515463917526E-2</v>
      </c>
      <c r="AA124" s="19">
        <v>0</v>
      </c>
      <c r="AB124" s="19"/>
      <c r="AC124" s="20">
        <f>IF(AA22=0,0,AA124/AA22)</f>
        <v>0</v>
      </c>
    </row>
    <row r="125" spans="1:29" ht="16.5" hidden="1">
      <c r="A125" s="21"/>
      <c r="B125" s="18">
        <v>1988</v>
      </c>
      <c r="C125" s="19">
        <v>156</v>
      </c>
      <c r="D125" s="19"/>
      <c r="E125" s="20">
        <f>IF(C23=0,0,C125/C23)</f>
        <v>3.4278180619644036E-2</v>
      </c>
      <c r="F125" s="19">
        <v>21</v>
      </c>
      <c r="G125" s="19"/>
      <c r="H125" s="20">
        <f>IF(F23=0,0,F125/F23)</f>
        <v>7.0469798657718116E-2</v>
      </c>
      <c r="I125" s="19">
        <v>12</v>
      </c>
      <c r="J125" s="19"/>
      <c r="K125" s="20">
        <f>IF(I23=0,0,I125/I23)</f>
        <v>2.8301886792452831E-2</v>
      </c>
      <c r="L125" s="19">
        <v>5</v>
      </c>
      <c r="M125" s="19"/>
      <c r="N125" s="20">
        <f>IF(L23=0,0,L125/L23)</f>
        <v>0.16666666666666666</v>
      </c>
      <c r="O125" s="19">
        <v>5</v>
      </c>
      <c r="P125" s="19"/>
      <c r="Q125" s="20">
        <f>IF(O23=0,0,O125/O23)</f>
        <v>0.16666666666666666</v>
      </c>
      <c r="R125" s="19">
        <v>14</v>
      </c>
      <c r="S125" s="19"/>
      <c r="T125" s="20">
        <f>IF(R23=0,0,R125/R23)</f>
        <v>7.9545454545454544E-2</v>
      </c>
      <c r="U125" s="19">
        <v>14</v>
      </c>
      <c r="V125" s="19"/>
      <c r="W125" s="20">
        <f>IF(U23=0,0,U125/U23)</f>
        <v>7.9545454545454544E-2</v>
      </c>
      <c r="X125" s="19">
        <v>104</v>
      </c>
      <c r="Y125" s="19"/>
      <c r="Z125" s="20">
        <f>IF(X23=0,0,X125/X23)</f>
        <v>2.8904947192884937E-2</v>
      </c>
      <c r="AA125" s="19">
        <v>0</v>
      </c>
      <c r="AB125" s="19"/>
      <c r="AC125" s="20">
        <f>IF(AA23=0,0,AA125/AA23)</f>
        <v>0</v>
      </c>
    </row>
    <row r="126" spans="1:29" ht="15.75" hidden="1">
      <c r="B126" s="18">
        <v>1989</v>
      </c>
      <c r="C126" s="19">
        <v>180</v>
      </c>
      <c r="D126" s="19"/>
      <c r="E126" s="20">
        <f>IF(C24=0,0,C126/C24)</f>
        <v>3.810330228619814E-2</v>
      </c>
      <c r="F126" s="19">
        <v>24</v>
      </c>
      <c r="G126" s="19"/>
      <c r="H126" s="20">
        <f>IF(F24=0,0,F126/F24)</f>
        <v>9.375E-2</v>
      </c>
      <c r="I126" s="19">
        <v>18</v>
      </c>
      <c r="J126" s="19"/>
      <c r="K126" s="20">
        <f>IF(I24=0,0,I126/I24)</f>
        <v>3.8626609442060089E-2</v>
      </c>
      <c r="L126" s="19">
        <v>3</v>
      </c>
      <c r="M126" s="19"/>
      <c r="N126" s="20">
        <f>IF(L24=0,0,L126/L24)</f>
        <v>0.125</v>
      </c>
      <c r="O126" s="19">
        <v>3</v>
      </c>
      <c r="P126" s="19"/>
      <c r="Q126" s="20">
        <f>IF(O24=0,0,O126/O24)</f>
        <v>0.125</v>
      </c>
      <c r="R126" s="19">
        <v>10</v>
      </c>
      <c r="S126" s="19"/>
      <c r="T126" s="20">
        <f>IF(R24=0,0,R126/R24)</f>
        <v>6.097560975609756E-2</v>
      </c>
      <c r="U126" s="19">
        <v>10</v>
      </c>
      <c r="V126" s="19"/>
      <c r="W126" s="20">
        <f>IF(U24=0,0,U126/U24)</f>
        <v>6.097560975609756E-2</v>
      </c>
      <c r="X126" s="19">
        <v>118</v>
      </c>
      <c r="Y126" s="19"/>
      <c r="Z126" s="20">
        <f>IF(X24=0,0,X126/X24)</f>
        <v>3.2135076252723313E-2</v>
      </c>
      <c r="AA126" s="19">
        <v>7</v>
      </c>
      <c r="AB126" s="19"/>
      <c r="AC126" s="20">
        <f>IF(AA24=0,0,AA126/AA24)</f>
        <v>4.9295774647887321E-2</v>
      </c>
    </row>
    <row r="127" spans="1:29" ht="15.75" hidden="1">
      <c r="B127" s="18">
        <v>1990</v>
      </c>
      <c r="C127" s="19">
        <v>161</v>
      </c>
      <c r="D127" s="19"/>
      <c r="E127" s="20">
        <f>IF(C25=0,0,C127/C25)</f>
        <v>3.4623655913978493E-2</v>
      </c>
      <c r="F127" s="19">
        <v>38</v>
      </c>
      <c r="G127" s="19"/>
      <c r="H127" s="20">
        <f>IF(F25=0,0,F127/F25)</f>
        <v>0.10644257703081232</v>
      </c>
      <c r="I127" s="19">
        <v>17</v>
      </c>
      <c r="J127" s="19"/>
      <c r="K127" s="20">
        <f>IF(I25=0,0,I127/I25)</f>
        <v>3.811659192825112E-2</v>
      </c>
      <c r="L127" s="19">
        <v>0</v>
      </c>
      <c r="M127" s="19"/>
      <c r="N127" s="20">
        <f>IF(L25=0,0,L127/L25)</f>
        <v>0</v>
      </c>
      <c r="O127" s="19">
        <v>0</v>
      </c>
      <c r="P127" s="19"/>
      <c r="Q127" s="20">
        <f>IF(O25=0,0,O127/O25)</f>
        <v>0</v>
      </c>
      <c r="R127" s="19">
        <v>12</v>
      </c>
      <c r="S127" s="19"/>
      <c r="T127" s="20">
        <f>IF(R25=0,0,R127/R25)</f>
        <v>5.7692307692307696E-2</v>
      </c>
      <c r="U127" s="19">
        <v>12</v>
      </c>
      <c r="V127" s="19"/>
      <c r="W127" s="20">
        <f>IF(U25=0,0,U127/U25)</f>
        <v>5.7692307692307696E-2</v>
      </c>
      <c r="X127" s="19">
        <v>88</v>
      </c>
      <c r="Y127" s="19"/>
      <c r="Z127" s="20">
        <f>IF(X25=0,0,X127/X25)</f>
        <v>2.5544267053701015E-2</v>
      </c>
      <c r="AA127" s="19">
        <v>6</v>
      </c>
      <c r="AB127" s="19"/>
      <c r="AC127" s="20">
        <f>IF(AA25=0,0,AA127/AA25)</f>
        <v>3.4482758620689655E-2</v>
      </c>
    </row>
    <row r="128" spans="1:29" ht="15.75" hidden="1">
      <c r="B128" s="18">
        <v>1991</v>
      </c>
      <c r="C128" s="19">
        <v>174</v>
      </c>
      <c r="D128" s="19"/>
      <c r="E128" s="20">
        <f>IF(C26=0,0,C128/C26)</f>
        <v>3.6848792884371026E-2</v>
      </c>
      <c r="F128" s="19">
        <v>34</v>
      </c>
      <c r="G128" s="19"/>
      <c r="H128" s="20">
        <f>IF(F26=0,0,F128/F26)</f>
        <v>9.4182825484764546E-2</v>
      </c>
      <c r="I128" s="19">
        <v>19</v>
      </c>
      <c r="J128" s="19"/>
      <c r="K128" s="20">
        <f>IF(I26=0,0,I128/I26)</f>
        <v>3.4545454545454546E-2</v>
      </c>
      <c r="L128" s="19">
        <v>2</v>
      </c>
      <c r="M128" s="19"/>
      <c r="N128" s="20">
        <f>IF(L26=0,0,L128/L26)</f>
        <v>5.4054054054054057E-2</v>
      </c>
      <c r="O128" s="19">
        <v>2</v>
      </c>
      <c r="P128" s="19"/>
      <c r="Q128" s="20">
        <f>IF(O26=0,0,O128/O26)</f>
        <v>5.4054054054054057E-2</v>
      </c>
      <c r="R128" s="19">
        <v>8</v>
      </c>
      <c r="S128" s="19"/>
      <c r="T128" s="20">
        <f>IF(R26=0,0,R128/R26)</f>
        <v>3.7209302325581395E-2</v>
      </c>
      <c r="U128" s="19">
        <v>8</v>
      </c>
      <c r="V128" s="19"/>
      <c r="W128" s="20">
        <f>IF(U26=0,0,U128/U26)</f>
        <v>3.7209302325581395E-2</v>
      </c>
      <c r="X128" s="19">
        <v>107</v>
      </c>
      <c r="Y128" s="19"/>
      <c r="Z128" s="20">
        <f>IF(X26=0,0,X128/X26)</f>
        <v>3.1295700497221413E-2</v>
      </c>
      <c r="AA128" s="19">
        <v>4</v>
      </c>
      <c r="AB128" s="19"/>
      <c r="AC128" s="20">
        <f>IF(AA26=0,0,AA128/AA26)</f>
        <v>2.8571428571428571E-2</v>
      </c>
    </row>
    <row r="129" spans="1:29" ht="15.75" hidden="1">
      <c r="B129" s="18">
        <v>1992</v>
      </c>
      <c r="C129" s="19">
        <v>147</v>
      </c>
      <c r="D129" s="19"/>
      <c r="E129" s="20">
        <f>IF(C27=0,0,C129/C27)</f>
        <v>3.0574043261231282E-2</v>
      </c>
      <c r="F129" s="19">
        <v>35</v>
      </c>
      <c r="G129" s="19"/>
      <c r="H129" s="20">
        <f>IF(F27=0,0,F129/F27)</f>
        <v>9.5108695652173919E-2</v>
      </c>
      <c r="I129" s="19">
        <v>20</v>
      </c>
      <c r="J129" s="19"/>
      <c r="K129" s="20">
        <f>IF(I27=0,0,I129/I27)</f>
        <v>3.669724770642202E-2</v>
      </c>
      <c r="L129" s="19">
        <v>8</v>
      </c>
      <c r="M129" s="19"/>
      <c r="N129" s="20">
        <f>IF(L27=0,0,L129/L27)</f>
        <v>0.18181818181818182</v>
      </c>
      <c r="O129" s="19">
        <v>8</v>
      </c>
      <c r="P129" s="19"/>
      <c r="Q129" s="20">
        <f>IF(O27=0,0,O129/O27)</f>
        <v>0.18181818181818182</v>
      </c>
      <c r="R129" s="19">
        <v>8</v>
      </c>
      <c r="S129" s="19"/>
      <c r="T129" s="20">
        <f>IF(R27=0,0,R129/R27)</f>
        <v>3.0534351145038167E-2</v>
      </c>
      <c r="U129" s="19">
        <v>8</v>
      </c>
      <c r="V129" s="19"/>
      <c r="W129" s="20">
        <f>IF(U27=0,0,U129/U27)</f>
        <v>3.0534351145038167E-2</v>
      </c>
      <c r="X129" s="19">
        <v>75</v>
      </c>
      <c r="Y129" s="19"/>
      <c r="Z129" s="20">
        <f>IF(X27=0,0,X129/X27)</f>
        <v>2.1872265966754154E-2</v>
      </c>
      <c r="AA129" s="19">
        <v>1</v>
      </c>
      <c r="AB129" s="19"/>
      <c r="AC129" s="20">
        <f>IF(AA27=0,0,AA129/AA27)</f>
        <v>6.2500000000000003E-3</v>
      </c>
    </row>
    <row r="130" spans="1:29" ht="15.75" hidden="1">
      <c r="B130" s="18">
        <v>1993</v>
      </c>
      <c r="C130" s="34">
        <v>156</v>
      </c>
      <c r="D130" s="19"/>
      <c r="E130" s="20">
        <f>IF(C28=0,0,C130/C28)</f>
        <v>3.2264736297828334E-2</v>
      </c>
      <c r="F130" s="34">
        <v>29</v>
      </c>
      <c r="G130" s="19"/>
      <c r="H130" s="20">
        <f>IF(F28=0,0,F130/F28)</f>
        <v>7.090464547677261E-2</v>
      </c>
      <c r="I130" s="34">
        <v>16</v>
      </c>
      <c r="J130" s="19"/>
      <c r="K130" s="20">
        <f>IF(I28=0,0,I130/I28)</f>
        <v>2.7027027027027029E-2</v>
      </c>
      <c r="L130" s="34">
        <v>1</v>
      </c>
      <c r="M130" s="19"/>
      <c r="N130" s="20">
        <f>IF(L28=0,0,L130/L28)</f>
        <v>2.7777777777777776E-2</v>
      </c>
      <c r="O130" s="34">
        <v>1</v>
      </c>
      <c r="P130" s="19"/>
      <c r="Q130" s="20">
        <f>IF(O28=0,0,O130/O28)</f>
        <v>2.7777777777777776E-2</v>
      </c>
      <c r="R130" s="34">
        <v>15</v>
      </c>
      <c r="S130" s="19"/>
      <c r="T130" s="20">
        <f>IF(R28=0,0,R130/R28)</f>
        <v>5.7915057915057917E-2</v>
      </c>
      <c r="U130" s="34">
        <v>15</v>
      </c>
      <c r="V130" s="19"/>
      <c r="W130" s="20">
        <f>IF(U28=0,0,U130/U28)</f>
        <v>5.7915057915057917E-2</v>
      </c>
      <c r="X130" s="34">
        <v>90</v>
      </c>
      <c r="Y130" s="19"/>
      <c r="Z130" s="20">
        <f>IF(X28=0,0,X130/X28)</f>
        <v>2.6564344746162927E-2</v>
      </c>
      <c r="AA130" s="34">
        <v>5</v>
      </c>
      <c r="AB130" s="19"/>
      <c r="AC130" s="20">
        <f>IF(AA28=0,0,AA130/AA28)</f>
        <v>3.3112582781456956E-2</v>
      </c>
    </row>
    <row r="131" spans="1:29" ht="0.75" hidden="1" customHeight="1">
      <c r="B131" s="18">
        <v>1994</v>
      </c>
      <c r="C131" s="34">
        <v>146</v>
      </c>
      <c r="D131" s="19"/>
      <c r="E131" s="20">
        <f>IF(C29=0,0,C131/C29)</f>
        <v>3.0556718292172456E-2</v>
      </c>
      <c r="F131" s="34">
        <v>38</v>
      </c>
      <c r="G131" s="19"/>
      <c r="H131" s="20">
        <f>IF(F29=0,0,F131/F29)</f>
        <v>8.8372093023255813E-2</v>
      </c>
      <c r="I131" s="34">
        <v>15</v>
      </c>
      <c r="J131" s="19"/>
      <c r="K131" s="20">
        <f>IF(I29=0,0,I131/I29)</f>
        <v>2.3847376788553261E-2</v>
      </c>
      <c r="L131" s="34">
        <v>2</v>
      </c>
      <c r="M131" s="19"/>
      <c r="N131" s="20">
        <f>IF(L29=0,0,L131/L29)</f>
        <v>5.4054054054054057E-2</v>
      </c>
      <c r="O131" s="34">
        <v>2</v>
      </c>
      <c r="P131" s="19"/>
      <c r="Q131" s="20">
        <f>IF(O29=0,0,O131/O29)</f>
        <v>5.4054054054054057E-2</v>
      </c>
      <c r="R131" s="34">
        <v>12</v>
      </c>
      <c r="S131" s="19"/>
      <c r="T131" s="20">
        <f>IF(R29=0,0,R131/R29)</f>
        <v>4.8192771084337352E-2</v>
      </c>
      <c r="U131" s="34">
        <v>12</v>
      </c>
      <c r="V131" s="19"/>
      <c r="W131" s="20">
        <f>IF(U29=0,0,U131/U29)</f>
        <v>4.8192771084337352E-2</v>
      </c>
      <c r="X131" s="34">
        <v>73</v>
      </c>
      <c r="Y131" s="19"/>
      <c r="Z131" s="20">
        <f>IF(X29=0,0,X131/X29)</f>
        <v>2.2496147919876735E-2</v>
      </c>
      <c r="AA131" s="34">
        <v>6</v>
      </c>
      <c r="AB131" s="19"/>
      <c r="AC131" s="20">
        <f>IF(AA29=0,0,AA131/AA29)</f>
        <v>3.1914893617021274E-2</v>
      </c>
    </row>
    <row r="132" spans="1:29" ht="15.75" hidden="1">
      <c r="B132" s="18">
        <v>1995</v>
      </c>
      <c r="C132" s="34">
        <v>163</v>
      </c>
      <c r="D132" s="19"/>
      <c r="E132" s="20">
        <f>IF(C30=0,0,C132/C30)</f>
        <v>3.2626100880704563E-2</v>
      </c>
      <c r="F132" s="34">
        <v>38</v>
      </c>
      <c r="G132" s="19"/>
      <c r="H132" s="20">
        <f>IF(F30=0,0,F132/F30)</f>
        <v>7.5396825396825393E-2</v>
      </c>
      <c r="I132" s="34">
        <v>21</v>
      </c>
      <c r="J132" s="19"/>
      <c r="K132" s="20">
        <f>IF(I30=0,0,I132/I30)</f>
        <v>3.5000000000000003E-2</v>
      </c>
      <c r="L132" s="34">
        <v>1</v>
      </c>
      <c r="M132" s="19"/>
      <c r="N132" s="20">
        <f>IF(L30=0,0,L132/L30)</f>
        <v>0</v>
      </c>
      <c r="O132" s="34">
        <v>1</v>
      </c>
      <c r="P132" s="19"/>
      <c r="Q132" s="20">
        <f>IF(O30=0,0,O132/O30)</f>
        <v>2.3809523809523808E-2</v>
      </c>
      <c r="R132" s="34">
        <v>11</v>
      </c>
      <c r="S132" s="19"/>
      <c r="T132" s="20">
        <f>IF(R30=0,0,R132/R30)</f>
        <v>0</v>
      </c>
      <c r="U132" s="34">
        <v>11</v>
      </c>
      <c r="V132" s="19"/>
      <c r="W132" s="20">
        <f>IF(U30=0,0,U132/U30)</f>
        <v>4.5267489711934158E-2</v>
      </c>
      <c r="X132" s="34">
        <v>87</v>
      </c>
      <c r="Y132" s="19"/>
      <c r="Z132" s="20">
        <f>IF(X30=0,0,X132/X30)</f>
        <v>2.5686448184233834E-2</v>
      </c>
      <c r="AA132" s="34">
        <v>5</v>
      </c>
      <c r="AB132" s="19"/>
      <c r="AC132" s="20">
        <f>IF(AA30=0,0,AA132/AA30)</f>
        <v>2.2727272727272728E-2</v>
      </c>
    </row>
    <row r="133" spans="1:29" ht="15.75" hidden="1">
      <c r="B133" s="18">
        <v>1996</v>
      </c>
      <c r="C133" s="34">
        <v>168</v>
      </c>
      <c r="D133" s="19"/>
      <c r="E133" s="20">
        <f>IF(C31=0,0,C133/C31)</f>
        <v>3.3392963625521764E-2</v>
      </c>
      <c r="F133" s="34">
        <v>28</v>
      </c>
      <c r="G133" s="19"/>
      <c r="H133" s="20">
        <f>IF(F31=0,0,F133/F31)</f>
        <v>6.3063063063063057E-2</v>
      </c>
      <c r="I133" s="34">
        <v>18</v>
      </c>
      <c r="J133" s="19"/>
      <c r="K133" s="20">
        <f>IF(I31=0,0,I133/I31)</f>
        <v>2.7734976887519261E-2</v>
      </c>
      <c r="L133" s="34">
        <v>0</v>
      </c>
      <c r="M133" s="19"/>
      <c r="N133" s="20">
        <f>IF(L31=0,0,L133/L31)</f>
        <v>0</v>
      </c>
      <c r="O133" s="34">
        <v>2</v>
      </c>
      <c r="P133" s="19"/>
      <c r="Q133" s="20">
        <f>IF(O31=0,0,O133/O31)</f>
        <v>6.25E-2</v>
      </c>
      <c r="R133" s="34">
        <v>0</v>
      </c>
      <c r="S133" s="19"/>
      <c r="T133" s="20">
        <f>IF(R31=0,0,R133/R31)</f>
        <v>0</v>
      </c>
      <c r="U133" s="34">
        <v>14</v>
      </c>
      <c r="V133" s="19"/>
      <c r="W133" s="20">
        <f>IF(U31=0,0,U133/U31)</f>
        <v>5.9071729957805907E-2</v>
      </c>
      <c r="X133" s="34">
        <v>89</v>
      </c>
      <c r="Y133" s="19"/>
      <c r="Z133" s="20">
        <f>IF(X31=0,0,X133/X31)</f>
        <v>2.65750970438937E-2</v>
      </c>
      <c r="AA133" s="34">
        <v>17</v>
      </c>
      <c r="AB133" s="19"/>
      <c r="AC133" s="20">
        <f>IF(AA31=0,0,AA133/AA31)</f>
        <v>5.3124999999999999E-2</v>
      </c>
    </row>
    <row r="134" spans="1:29" ht="2.25" customHeight="1">
      <c r="B134" s="18">
        <v>1997</v>
      </c>
      <c r="C134" s="34">
        <v>171</v>
      </c>
      <c r="D134" s="19"/>
      <c r="E134" s="20">
        <f>IF(C32=0,0,C134/C32)</f>
        <v>3.26585179526356E-2</v>
      </c>
      <c r="F134" s="34">
        <v>33</v>
      </c>
      <c r="G134" s="19"/>
      <c r="H134" s="20">
        <f>IF(F32=0,0,F134/F32)</f>
        <v>8.3969465648854963E-2</v>
      </c>
      <c r="I134" s="34">
        <v>18</v>
      </c>
      <c r="J134" s="19"/>
      <c r="K134" s="20">
        <f>IF(I32=0,0,I134/I32)</f>
        <v>2.8346456692913385E-2</v>
      </c>
      <c r="L134" s="34">
        <v>0</v>
      </c>
      <c r="M134" s="19"/>
      <c r="N134" s="20">
        <f>IF(L32=0,0,L134/L32)</f>
        <v>0</v>
      </c>
      <c r="O134" s="34">
        <v>2</v>
      </c>
      <c r="P134" s="19"/>
      <c r="Q134" s="20">
        <f>IF(O32=0,0,O134/O32)</f>
        <v>8.6956521739130432E-2</v>
      </c>
      <c r="R134" s="34">
        <v>0</v>
      </c>
      <c r="S134" s="19"/>
      <c r="T134" s="20">
        <f>IF(R32=0,0,R134/R32)</f>
        <v>0</v>
      </c>
      <c r="U134" s="34">
        <v>11</v>
      </c>
      <c r="V134" s="19"/>
      <c r="W134" s="20">
        <f>IF(U32=0,0,U134/U32)</f>
        <v>5.4726368159203981E-2</v>
      </c>
      <c r="X134" s="34">
        <v>95</v>
      </c>
      <c r="Y134" s="19"/>
      <c r="Z134" s="20">
        <f>IF(X32=0,0,X134/X32)</f>
        <v>2.6178010471204188E-2</v>
      </c>
      <c r="AA134" s="34">
        <v>12</v>
      </c>
      <c r="AB134" s="19"/>
      <c r="AC134" s="20">
        <f>IF(AA32=0,0,AA134/AA32)</f>
        <v>3.3802816901408447E-2</v>
      </c>
    </row>
    <row r="135" spans="1:29" ht="16.5">
      <c r="A135" s="21" t="s">
        <v>17</v>
      </c>
      <c r="B135" s="18">
        <v>1998</v>
      </c>
      <c r="C135" s="34">
        <v>130</v>
      </c>
      <c r="D135" s="19"/>
      <c r="E135" s="20">
        <f>IF(C33=0,0,C135/C33)</f>
        <v>2.6225539640911844E-2</v>
      </c>
      <c r="F135" s="34">
        <v>15</v>
      </c>
      <c r="G135" s="19"/>
      <c r="H135" s="20">
        <f>IF(F33=0,0,F135/F33)</f>
        <v>4.0214477211796246E-2</v>
      </c>
      <c r="I135" s="34">
        <v>15</v>
      </c>
      <c r="J135" s="19"/>
      <c r="K135" s="20">
        <f>IF(I33=0,0,I135/I33)</f>
        <v>2.3809523809523808E-2</v>
      </c>
      <c r="L135" s="34">
        <v>0</v>
      </c>
      <c r="M135" s="19"/>
      <c r="N135" s="20">
        <f>IF(L33=0,0,L135/L33)</f>
        <v>0</v>
      </c>
      <c r="O135" s="34">
        <v>1</v>
      </c>
      <c r="P135" s="19"/>
      <c r="Q135" s="20">
        <f>IF(O33=0,0,O135/O33)</f>
        <v>2.9411764705882353E-2</v>
      </c>
      <c r="R135" s="34">
        <v>0</v>
      </c>
      <c r="S135" s="19"/>
      <c r="T135" s="20">
        <f>IF(R33=0,0,R135/R33)</f>
        <v>0</v>
      </c>
      <c r="U135" s="34">
        <v>10</v>
      </c>
      <c r="V135" s="19"/>
      <c r="W135" s="20">
        <f>IF(U33=0,0,U135/U33)</f>
        <v>4.4843049327354258E-2</v>
      </c>
      <c r="X135" s="34">
        <v>76</v>
      </c>
      <c r="Y135" s="19"/>
      <c r="Z135" s="20">
        <f>IF(X33=0,0,X135/X33)</f>
        <v>2.289156626506024E-2</v>
      </c>
      <c r="AA135" s="34">
        <v>13</v>
      </c>
      <c r="AB135" s="19"/>
      <c r="AC135" s="20">
        <f>IF(AA33=0,0,AA135/AA33)</f>
        <v>3.4482758620689655E-2</v>
      </c>
    </row>
    <row r="136" spans="1:29" ht="16.5">
      <c r="A136" s="21" t="s">
        <v>18</v>
      </c>
      <c r="B136" s="18">
        <v>1999</v>
      </c>
      <c r="C136" s="34">
        <v>113</v>
      </c>
      <c r="D136" s="19"/>
      <c r="E136" s="20">
        <f>IF(C34=0,0,C136/C34)</f>
        <v>2.1474724439376664E-2</v>
      </c>
      <c r="F136" s="34">
        <v>17</v>
      </c>
      <c r="G136" s="19"/>
      <c r="H136" s="20">
        <f>IF(F34=0,0,F136/F34)</f>
        <v>4.8158640226628892E-2</v>
      </c>
      <c r="I136" s="34">
        <v>14</v>
      </c>
      <c r="J136" s="19"/>
      <c r="K136" s="20">
        <f>IF(I34=0,0,I136/I34)</f>
        <v>1.9073569482288829E-2</v>
      </c>
      <c r="L136" s="34">
        <v>0</v>
      </c>
      <c r="M136" s="19"/>
      <c r="N136" s="20">
        <f>IF(L34=0,0,L136/L34)</f>
        <v>0</v>
      </c>
      <c r="O136" s="34">
        <v>2</v>
      </c>
      <c r="P136" s="19"/>
      <c r="Q136" s="20">
        <f>IF(O34=0,0,O136/O34)</f>
        <v>6.0606060606060608E-2</v>
      </c>
      <c r="R136" s="34">
        <v>0</v>
      </c>
      <c r="S136" s="19"/>
      <c r="T136" s="20">
        <f>IF(R34=0,0,R136/R34)</f>
        <v>0</v>
      </c>
      <c r="U136" s="34">
        <v>11</v>
      </c>
      <c r="V136" s="19"/>
      <c r="W136" s="20">
        <f>IF(U34=0,0,U136/U34)</f>
        <v>5.6410256410256411E-2</v>
      </c>
      <c r="X136" s="34">
        <v>63</v>
      </c>
      <c r="Y136" s="19"/>
      <c r="Z136" s="20">
        <f>IF(X34=0,0,X136/X34)</f>
        <v>1.7500000000000002E-2</v>
      </c>
      <c r="AA136" s="34">
        <v>6</v>
      </c>
      <c r="AB136" s="19"/>
      <c r="AC136" s="20">
        <f>IF(AA34=0,0,AA136/AA34)</f>
        <v>1.7291066282420751E-2</v>
      </c>
    </row>
    <row r="137" spans="1:29" ht="16.5">
      <c r="A137" s="21"/>
      <c r="B137" s="18">
        <v>2000</v>
      </c>
      <c r="C137" s="34">
        <v>108</v>
      </c>
      <c r="D137" s="19"/>
      <c r="E137" s="20">
        <f>IF(C35=0,0,C137/C35)</f>
        <v>2.1222244055806642E-2</v>
      </c>
      <c r="F137" s="34">
        <v>18</v>
      </c>
      <c r="G137" s="19"/>
      <c r="H137" s="20">
        <f>IF(F35=0,0,F137/F35)</f>
        <v>4.878048780487805E-2</v>
      </c>
      <c r="I137" s="34">
        <v>14</v>
      </c>
      <c r="J137" s="19"/>
      <c r="K137" s="20">
        <f>IF(I35=0,0,I137/I35)</f>
        <v>1.8469656992084433E-2</v>
      </c>
      <c r="L137" s="34">
        <v>0</v>
      </c>
      <c r="M137" s="19"/>
      <c r="N137" s="20">
        <f>IF(L35=0,0,L137/L35)</f>
        <v>0</v>
      </c>
      <c r="O137" s="34">
        <v>3</v>
      </c>
      <c r="P137" s="19"/>
      <c r="Q137" s="20">
        <f>IF(O35=0,0,O137/O35)</f>
        <v>8.8235294117647065E-2</v>
      </c>
      <c r="R137" s="34">
        <v>0</v>
      </c>
      <c r="S137" s="19"/>
      <c r="T137" s="20">
        <f>IF(R35=0,0,R137/R35)</f>
        <v>0</v>
      </c>
      <c r="U137" s="34">
        <v>9</v>
      </c>
      <c r="V137" s="19"/>
      <c r="W137" s="20">
        <f>IF(U35=0,0,U137/U35)</f>
        <v>3.4482758620689655E-2</v>
      </c>
      <c r="X137" s="34">
        <v>59</v>
      </c>
      <c r="Y137" s="19"/>
      <c r="Z137" s="20">
        <f>IF(X35=0,0,X137/X35)</f>
        <v>1.7061885482938115E-2</v>
      </c>
      <c r="AA137" s="34">
        <v>5</v>
      </c>
      <c r="AB137" s="19"/>
      <c r="AC137" s="20">
        <f>IF(AA35=0,0,AA137/AA35)</f>
        <v>2.3923444976076555E-2</v>
      </c>
    </row>
    <row r="138" spans="1:29" ht="16.5">
      <c r="A138" s="21"/>
      <c r="B138" s="18">
        <v>2001</v>
      </c>
      <c r="C138" s="34">
        <v>93</v>
      </c>
      <c r="D138" s="19"/>
      <c r="E138" s="20">
        <f>IF(C36=0,0,C138/C36)</f>
        <v>1.7877739331026529E-2</v>
      </c>
      <c r="F138" s="34">
        <v>23</v>
      </c>
      <c r="G138" s="19"/>
      <c r="H138" s="20">
        <f>IF(F36=0,0,F138/F36)</f>
        <v>5.6097560975609757E-2</v>
      </c>
      <c r="I138" s="34">
        <v>14</v>
      </c>
      <c r="J138" s="19"/>
      <c r="K138" s="20">
        <f>IF(I36=0,0,I138/I36)</f>
        <v>1.9257221458046769E-2</v>
      </c>
      <c r="L138" s="34">
        <v>0</v>
      </c>
      <c r="M138" s="19"/>
      <c r="N138" s="20">
        <f>IF(L36=0,0,L138/L36)</f>
        <v>0</v>
      </c>
      <c r="O138" s="34">
        <v>3</v>
      </c>
      <c r="P138" s="19"/>
      <c r="Q138" s="20">
        <f>IF(O36=0,0,O138/O36)</f>
        <v>6.6666666666666666E-2</v>
      </c>
      <c r="R138" s="34">
        <v>0</v>
      </c>
      <c r="S138" s="19"/>
      <c r="T138" s="20">
        <f>IF(R36=0,0,R138/R36)</f>
        <v>0</v>
      </c>
      <c r="U138" s="34">
        <v>4</v>
      </c>
      <c r="V138" s="19"/>
      <c r="W138" s="20">
        <f>IF(U36=0,0,U138/U36)</f>
        <v>1.6877637130801686E-2</v>
      </c>
      <c r="X138" s="34">
        <v>47</v>
      </c>
      <c r="Y138" s="19"/>
      <c r="Z138" s="20">
        <f>IF(X36=0,0,X138/X36)</f>
        <v>1.2994194083494609E-2</v>
      </c>
      <c r="AA138" s="34">
        <v>2</v>
      </c>
      <c r="AB138" s="19"/>
      <c r="AC138" s="20">
        <f>IF(AA36=0,0,AA138/AA36)</f>
        <v>1.2048192771084338E-2</v>
      </c>
    </row>
    <row r="139" spans="1:29" ht="16.5">
      <c r="A139" s="21"/>
      <c r="B139" s="18">
        <v>2002</v>
      </c>
      <c r="C139" s="34">
        <v>123</v>
      </c>
      <c r="D139" s="19"/>
      <c r="E139" s="20">
        <f>IF(C37=0,0,C139/C37)</f>
        <v>2.5225594749794914E-2</v>
      </c>
      <c r="F139" s="34">
        <v>27</v>
      </c>
      <c r="G139" s="19"/>
      <c r="H139" s="20">
        <f>IF(F37=0,0,F139/F37)</f>
        <v>7.6271186440677971E-2</v>
      </c>
      <c r="I139" s="34">
        <v>17</v>
      </c>
      <c r="J139" s="19"/>
      <c r="K139" s="20">
        <f>IF(I37=0,0,I139/I37)</f>
        <v>2.7597402597402596E-2</v>
      </c>
      <c r="L139" s="34">
        <v>0</v>
      </c>
      <c r="M139" s="19"/>
      <c r="N139" s="20">
        <f>IF(L37=0,0,L139/L37)</f>
        <v>0</v>
      </c>
      <c r="O139" s="34">
        <v>1</v>
      </c>
      <c r="P139" s="19"/>
      <c r="Q139" s="20">
        <f>IF(O37=0,0,O139/O37)</f>
        <v>2.0408163265306121E-2</v>
      </c>
      <c r="R139" s="34">
        <v>0</v>
      </c>
      <c r="S139" s="19"/>
      <c r="T139" s="20">
        <f>IF(R37=0,0,R139/R37)</f>
        <v>0</v>
      </c>
      <c r="U139" s="34">
        <v>11</v>
      </c>
      <c r="V139" s="19"/>
      <c r="W139" s="20">
        <f>IF(U37=0,0,U139/U37)</f>
        <v>3.7800687285223365E-2</v>
      </c>
      <c r="X139" s="34">
        <v>63</v>
      </c>
      <c r="Y139" s="19"/>
      <c r="Z139" s="20">
        <f>IF(X37=0,0,X139/X37)</f>
        <v>1.8573113207547169E-2</v>
      </c>
      <c r="AA139" s="34">
        <v>4</v>
      </c>
      <c r="AB139" s="19"/>
      <c r="AC139" s="20">
        <f>IF(AA37=0,0,AA139/AA37)</f>
        <v>2.2988505747126436E-2</v>
      </c>
    </row>
    <row r="140" spans="1:29" ht="16.5">
      <c r="A140" s="21"/>
      <c r="B140" s="18">
        <v>2003</v>
      </c>
      <c r="C140" s="34">
        <v>106</v>
      </c>
      <c r="D140" s="19"/>
      <c r="E140" s="20">
        <f>IF(C38=0,0,C140/C38)</f>
        <v>2.0325982742090125E-2</v>
      </c>
      <c r="F140" s="34">
        <v>14</v>
      </c>
      <c r="G140" s="19"/>
      <c r="H140" s="20">
        <f>IF(F38=0,0,F140/F38)</f>
        <v>4.4164037854889593E-2</v>
      </c>
      <c r="I140" s="34">
        <v>22</v>
      </c>
      <c r="J140" s="19"/>
      <c r="K140" s="20">
        <f>IF(I38=0,0,I140/I38)</f>
        <v>2.9451137884872823E-2</v>
      </c>
      <c r="L140" s="34">
        <v>0</v>
      </c>
      <c r="M140" s="19"/>
      <c r="N140" s="20">
        <f>IF(L38=0,0,L140/L38)</f>
        <v>0</v>
      </c>
      <c r="O140" s="34">
        <v>2</v>
      </c>
      <c r="P140" s="19"/>
      <c r="Q140" s="20">
        <f>IF(O38=0,0,O140/O38)</f>
        <v>6.8965517241379309E-2</v>
      </c>
      <c r="R140" s="34">
        <v>0</v>
      </c>
      <c r="S140" s="19"/>
      <c r="T140" s="20">
        <f>IF(R38=0,0,R140/R38)</f>
        <v>0</v>
      </c>
      <c r="U140" s="34">
        <v>7</v>
      </c>
      <c r="V140" s="19"/>
      <c r="W140" s="20">
        <f>IF(U38=0,0,U140/U38)</f>
        <v>3.125E-2</v>
      </c>
      <c r="X140" s="34">
        <v>60</v>
      </c>
      <c r="Y140" s="19"/>
      <c r="Z140" s="20">
        <f>IF(X38=0,0,X140/X38)</f>
        <v>1.6094420600858368E-2</v>
      </c>
      <c r="AA140" s="34">
        <v>1</v>
      </c>
      <c r="AB140" s="19"/>
      <c r="AC140" s="20">
        <f>IF(AA38=0,0,AA140/AA38)</f>
        <v>5.8823529411764705E-3</v>
      </c>
    </row>
    <row r="141" spans="1:29" ht="16.5">
      <c r="A141" s="21"/>
      <c r="B141" s="18">
        <v>2004</v>
      </c>
      <c r="C141" s="34">
        <v>119</v>
      </c>
      <c r="D141" s="19"/>
      <c r="E141" s="20">
        <f>IF(C39=0,0,C141/C39)</f>
        <v>2.149954832881662E-2</v>
      </c>
      <c r="F141" s="34">
        <v>6</v>
      </c>
      <c r="G141" s="19"/>
      <c r="H141" s="20">
        <f>IF(F39=0,0,F141/F39)</f>
        <v>2.5423728813559324E-2</v>
      </c>
      <c r="I141" s="34">
        <v>14</v>
      </c>
      <c r="J141" s="19"/>
      <c r="K141" s="20">
        <f>IF(I39=0,0,I141/I39)</f>
        <v>1.8944519621109608E-2</v>
      </c>
      <c r="L141" s="34">
        <v>0</v>
      </c>
      <c r="M141" s="19"/>
      <c r="N141" s="20">
        <f>IF(L39=0,0,L141/L39)</f>
        <v>0</v>
      </c>
      <c r="O141" s="34">
        <v>2</v>
      </c>
      <c r="P141" s="19"/>
      <c r="Q141" s="20">
        <f>IF(O39=0,0,O141/O39)</f>
        <v>0.04</v>
      </c>
      <c r="R141" s="34">
        <v>0</v>
      </c>
      <c r="S141" s="19"/>
      <c r="T141" s="20">
        <f>IF(R39=0,0,R141/R39)</f>
        <v>0</v>
      </c>
      <c r="U141" s="34">
        <v>9</v>
      </c>
      <c r="V141" s="19"/>
      <c r="W141" s="20">
        <f>IF(U39=0,0,U141/U39)</f>
        <v>3.9823008849557522E-2</v>
      </c>
      <c r="X141" s="34">
        <v>83</v>
      </c>
      <c r="Y141" s="19"/>
      <c r="Z141" s="20">
        <f>IF(X39=0,0,X141/X39)</f>
        <v>2.0812437311935807E-2</v>
      </c>
      <c r="AA141" s="34">
        <v>5</v>
      </c>
      <c r="AB141" s="19"/>
      <c r="AC141" s="20">
        <f>IF(AA39=0,0,AA141/AA39)</f>
        <v>1.6891891891891893E-2</v>
      </c>
    </row>
    <row r="142" spans="1:29" ht="16.5">
      <c r="B142" s="36">
        <v>2005</v>
      </c>
      <c r="C142" s="34">
        <v>110</v>
      </c>
      <c r="D142" s="19"/>
      <c r="E142" s="20">
        <f>IF(C40=0,0,C142/C40)</f>
        <v>1.9261075118192961E-2</v>
      </c>
      <c r="F142" s="34">
        <v>9</v>
      </c>
      <c r="G142" s="19"/>
      <c r="H142" s="20">
        <f>IF(F40=0,0,F142/F40)</f>
        <v>3.214285714285714E-2</v>
      </c>
      <c r="I142" s="34">
        <v>8</v>
      </c>
      <c r="J142" s="19"/>
      <c r="K142" s="20">
        <f>IF(I40=0,0,I142/I40)</f>
        <v>1.0666666666666666E-2</v>
      </c>
      <c r="L142" s="34">
        <v>0</v>
      </c>
      <c r="M142" s="19"/>
      <c r="N142" s="20">
        <f>IF(L40=0,0,L142/L40)</f>
        <v>0</v>
      </c>
      <c r="O142" s="34">
        <v>0</v>
      </c>
      <c r="P142" s="19"/>
      <c r="Q142" s="20">
        <f>IF(O40=0,0,O142/O40)</f>
        <v>0</v>
      </c>
      <c r="R142" s="34">
        <v>7</v>
      </c>
      <c r="S142" s="19"/>
      <c r="T142" s="20">
        <f>IF(R40=0,0,R142/R40)</f>
        <v>4.0935672514619881E-2</v>
      </c>
      <c r="U142" s="34">
        <v>9</v>
      </c>
      <c r="V142" s="19"/>
      <c r="W142" s="20">
        <f>IF(U40=0,0,U142/U40)</f>
        <v>2.9801324503311258E-2</v>
      </c>
      <c r="X142" s="34">
        <v>75</v>
      </c>
      <c r="Y142" s="19"/>
      <c r="Z142" s="20">
        <f>IF(X40=0,0,X142/X40)</f>
        <v>1.9040365575019039E-2</v>
      </c>
      <c r="AA142" s="34">
        <v>2</v>
      </c>
      <c r="AB142" s="19"/>
      <c r="AC142" s="20">
        <f>IF(AA40=0,0,AA142/AA40)</f>
        <v>7.7821011673151752E-3</v>
      </c>
    </row>
    <row r="143" spans="1:29" ht="16.5">
      <c r="B143" s="36">
        <v>2006</v>
      </c>
      <c r="C143" s="34">
        <v>73</v>
      </c>
      <c r="D143" s="19"/>
      <c r="E143" s="20">
        <f>IF(C41=0,0,C143/C41)</f>
        <v>1.4530254777070064E-2</v>
      </c>
      <c r="F143" s="34">
        <v>4</v>
      </c>
      <c r="G143" s="19"/>
      <c r="H143" s="20">
        <f>IF(F41=0,0,F143/F41)</f>
        <v>2.0512820512820513E-2</v>
      </c>
      <c r="I143" s="34">
        <v>11</v>
      </c>
      <c r="J143" s="19"/>
      <c r="K143" s="20">
        <f>IF(I41=0,0,I143/I41)</f>
        <v>1.8456375838926176E-2</v>
      </c>
      <c r="L143" s="34">
        <v>0</v>
      </c>
      <c r="M143" s="19"/>
      <c r="N143" s="20">
        <f>IF(L41=0,0,L143/L41)</f>
        <v>0</v>
      </c>
      <c r="O143" s="34">
        <v>0</v>
      </c>
      <c r="P143" s="19"/>
      <c r="Q143" s="20">
        <f>IF(O41=0,0,O143/O41)</f>
        <v>0</v>
      </c>
      <c r="R143" s="34">
        <v>4</v>
      </c>
      <c r="S143" s="19"/>
      <c r="T143" s="20">
        <f>IF(R41=0,0,R143/R41)</f>
        <v>2.6490066225165563E-2</v>
      </c>
      <c r="U143" s="34">
        <v>9</v>
      </c>
      <c r="V143" s="19"/>
      <c r="W143" s="20">
        <f>IF(U41=0,0,U143/U41)</f>
        <v>3.2608695652173912E-2</v>
      </c>
      <c r="X143" s="34">
        <v>41</v>
      </c>
      <c r="Y143" s="19"/>
      <c r="Z143" s="20">
        <f>IF(X41=0,0,X143/X41)</f>
        <v>1.1552550014088475E-2</v>
      </c>
      <c r="AA143" s="34">
        <v>4</v>
      </c>
      <c r="AB143" s="19"/>
      <c r="AC143" s="20">
        <f>IF(AA41=0,0,AA143/AA41)</f>
        <v>1.6260162601626018E-2</v>
      </c>
    </row>
    <row r="144" spans="1:29" ht="16.5">
      <c r="B144" s="36">
        <v>2007</v>
      </c>
      <c r="C144" s="34">
        <f>SUM(F144,I144,L144,O144,R144,U144,X144,AA144,)</f>
        <v>109</v>
      </c>
      <c r="D144" s="19"/>
      <c r="E144" s="20">
        <f>IF(C42=0,0,C144/C42)</f>
        <v>1.9558586039834919E-2</v>
      </c>
      <c r="F144" s="34">
        <v>9</v>
      </c>
      <c r="G144" s="19"/>
      <c r="H144" s="20">
        <f>IF(F42=0,0,F144/F42)</f>
        <v>4.7619047619047616E-2</v>
      </c>
      <c r="I144" s="34">
        <v>16</v>
      </c>
      <c r="J144" s="19"/>
      <c r="K144" s="20">
        <f>IF(I42=0,0,I144/I42)</f>
        <v>2.2315202231520222E-2</v>
      </c>
      <c r="L144" s="34">
        <v>0</v>
      </c>
      <c r="M144" s="19"/>
      <c r="N144" s="20">
        <f>IF(L42=0,0,L144/L42)</f>
        <v>0</v>
      </c>
      <c r="O144" s="34">
        <v>0</v>
      </c>
      <c r="P144" s="19"/>
      <c r="Q144" s="20">
        <f>IF(O42=0,0,O144/O42)</f>
        <v>0</v>
      </c>
      <c r="R144" s="34">
        <v>4</v>
      </c>
      <c r="S144" s="19"/>
      <c r="T144" s="20">
        <f>IF(R42=0,0,R144/R42)</f>
        <v>2.3255813953488372E-2</v>
      </c>
      <c r="U144" s="34">
        <v>2</v>
      </c>
      <c r="V144" s="19"/>
      <c r="W144" s="20">
        <f>IF(U42=0,0,U144/U42)</f>
        <v>7.6045627376425855E-3</v>
      </c>
      <c r="X144" s="34">
        <v>70</v>
      </c>
      <c r="Y144" s="19"/>
      <c r="Z144" s="20">
        <f>IF(X42=0,0,X144/X42)</f>
        <v>1.8219677251431546E-2</v>
      </c>
      <c r="AA144" s="34">
        <v>8</v>
      </c>
      <c r="AB144" s="19"/>
      <c r="AC144" s="20">
        <f>IF(AA42=0,0,AA144/AA42)</f>
        <v>2.1276595744680851E-2</v>
      </c>
    </row>
    <row r="145" spans="1:30" ht="16.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30" ht="16.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30" s="30" customFormat="1" ht="16.5">
      <c r="A147" s="27" t="s">
        <v>19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9"/>
    </row>
    <row r="148" spans="1:30" s="7" customFormat="1" ht="16.5">
      <c r="A148" s="12" t="s">
        <v>20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11"/>
    </row>
    <row r="149" spans="1:30" s="7" customFormat="1" ht="16.5">
      <c r="A149" s="8" t="s">
        <v>21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 t="s">
        <v>22</v>
      </c>
      <c r="Y149" s="9"/>
      <c r="Z149" s="9"/>
      <c r="AA149" s="9"/>
      <c r="AB149" s="9"/>
      <c r="AC149" s="9"/>
      <c r="AD149" s="11"/>
    </row>
    <row r="150" spans="1:30" s="7" customFormat="1" ht="15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31"/>
      <c r="U150" s="9"/>
      <c r="V150" s="9"/>
      <c r="W150" s="31"/>
      <c r="X150" s="9" t="s">
        <v>26</v>
      </c>
      <c r="Y150" s="9"/>
      <c r="Z150" s="31"/>
      <c r="AA150" s="9"/>
      <c r="AB150" s="9"/>
      <c r="AC150" s="9"/>
      <c r="AD150" s="11"/>
    </row>
    <row r="151" spans="1:30" s="7" customFormat="1" ht="15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31"/>
      <c r="U151" s="9"/>
      <c r="V151" s="9"/>
      <c r="W151" s="31"/>
      <c r="X151" s="9" t="s">
        <v>27</v>
      </c>
      <c r="Y151" s="9"/>
      <c r="Z151" s="9"/>
      <c r="AA151" s="9"/>
      <c r="AB151" s="9"/>
      <c r="AC151" s="9"/>
      <c r="AD151" s="11"/>
    </row>
    <row r="152" spans="1:30" s="7" customFormat="1" ht="16.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31"/>
      <c r="U152" s="9"/>
      <c r="V152" s="9"/>
      <c r="W152" s="31"/>
      <c r="Y152" s="9"/>
      <c r="Z152" s="31"/>
      <c r="AA152" s="9"/>
      <c r="AB152" s="9"/>
      <c r="AC152" s="9"/>
      <c r="AD152" s="11"/>
    </row>
    <row r="153" spans="1:30" s="7" customFormat="1" ht="15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31"/>
      <c r="U153" s="9"/>
      <c r="V153" s="9"/>
      <c r="W153" s="31"/>
      <c r="Y153" s="9"/>
      <c r="Z153" s="31"/>
      <c r="AA153" s="9"/>
      <c r="AB153" s="9"/>
      <c r="AC153" s="9"/>
      <c r="AD153" s="11"/>
    </row>
    <row r="154" spans="1:30" s="7" customFormat="1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6"/>
      <c r="AC154" s="6"/>
      <c r="AD154" s="11"/>
    </row>
    <row r="155" spans="1:30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30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30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30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30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3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 spans="1:2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2007-11-26T13:35:23Z</cp:lastPrinted>
  <dcterms:created xsi:type="dcterms:W3CDTF">2006-01-11T15:48:14Z</dcterms:created>
  <dcterms:modified xsi:type="dcterms:W3CDTF">2012-10-26T13:38:29Z</dcterms:modified>
</cp:coreProperties>
</file>