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50" windowHeight="5490" tabRatio="604" activeTab="0"/>
  </bookViews>
  <sheets>
    <sheet name="1 Fresh-No Degree &amp; Not Enroll" sheetId="1" r:id="rId1"/>
  </sheets>
  <definedNames>
    <definedName name="_xlnm.Print_Area" localSheetId="0">'1 Fresh-No Degree &amp; Not Enroll'!$A$1:$AC$96</definedName>
    <definedName name="PrintAll">#REF!</definedName>
  </definedNames>
  <calcPr fullCalcOnLoad="1"/>
</workbook>
</file>

<file path=xl/sharedStrings.xml><?xml version="1.0" encoding="utf-8"?>
<sst xmlns="http://schemas.openxmlformats.org/spreadsheetml/2006/main" count="227" uniqueCount="48">
  <si>
    <t>By Entering Class and Length of Enrollment</t>
  </si>
  <si>
    <t>Total</t>
  </si>
  <si>
    <t>Length of Enrollment</t>
  </si>
  <si>
    <t>Entering Class</t>
  </si>
  <si>
    <t>Beginning</t>
  </si>
  <si>
    <t>Freshmen</t>
  </si>
  <si>
    <t>N</t>
  </si>
  <si>
    <t>%</t>
  </si>
  <si>
    <t>Fall 1983 Freshmen, Total</t>
  </si>
  <si>
    <t>Fall 1984 Freshmen, Total</t>
  </si>
  <si>
    <t>Fall 1985 Freshmen, Total</t>
  </si>
  <si>
    <t>Fall 1986 Freshmen, Total</t>
  </si>
  <si>
    <t>Fall 1987 Freshmen, Total</t>
  </si>
  <si>
    <t>Fall 1988 Freshmen, Total</t>
  </si>
  <si>
    <t>Fall 1989 Freshmen, Total</t>
  </si>
  <si>
    <t>Fall 1990 Freshmen, Total</t>
  </si>
  <si>
    <t>Fall 1991 Freshmen, Total</t>
  </si>
  <si>
    <t>Fall 1992 Freshmen, Total</t>
  </si>
  <si>
    <t>- - -</t>
  </si>
  <si>
    <t>Fall 1993 Freshmen, Total</t>
  </si>
  <si>
    <t>Fall 1994 Freshmen, Total</t>
  </si>
  <si>
    <t>Fall 1995 Freshmen, Total</t>
  </si>
  <si>
    <t>Fall 1996 Freshmen, Total</t>
  </si>
  <si>
    <t>Fall 1997 Freshmen, Total</t>
  </si>
  <si>
    <t>Office of the Registrar</t>
  </si>
  <si>
    <t>Percentages may not be exact due to rounding.</t>
  </si>
  <si>
    <t>The number of disenrolled students in a cohort may change over time as some students are readmitted.</t>
  </si>
  <si>
    <t>Fall 1998 Freshmen, Total</t>
  </si>
  <si>
    <t>Fall 1999 Freshmen, Total</t>
  </si>
  <si>
    <t>Fall 2000 Freshmen, Total</t>
  </si>
  <si>
    <t>Fall 2001 Freshmen, Total</t>
  </si>
  <si>
    <t>"Underrep. Minority Groups" includes Black, American Indian, and Hispanic students.  "All Others" includes Asian, White, and Unknown Race students.</t>
  </si>
  <si>
    <t>Beginning Summer/Fall Term Freshmen Who Did Not Receive a Degree and Who Were Not Still Enrolled Fall 2003</t>
  </si>
  <si>
    <t>Fall 2002 Freshmen, Total</t>
  </si>
  <si>
    <t>Data as of September 22, 2003</t>
  </si>
  <si>
    <t xml:space="preserve">  Under 1 Year </t>
  </si>
  <si>
    <t>FRP 1   Report 860</t>
  </si>
  <si>
    <t xml:space="preserve">   All Others</t>
  </si>
  <si>
    <t xml:space="preserve">   Underrep. Minority Groups</t>
  </si>
  <si>
    <t xml:space="preserve">1-2 Years  </t>
  </si>
  <si>
    <t xml:space="preserve">2-3 Years  </t>
  </si>
  <si>
    <t xml:space="preserve">3-4 Years </t>
  </si>
  <si>
    <t xml:space="preserve">4-5 Years   </t>
  </si>
  <si>
    <t xml:space="preserve">5-6 Years  </t>
  </si>
  <si>
    <t xml:space="preserve">6-7 Years  </t>
  </si>
  <si>
    <t xml:space="preserve">Total        </t>
  </si>
  <si>
    <t>NOTE: Effective 1996, "Total Beginning Freshmen" includes Spring, Summer and Fall Term New Freshman Non-Bridge students who are U.S. citizens or</t>
  </si>
  <si>
    <t xml:space="preserve"> Permanent Residents; excludes Nonresident Aliens.  Prior to 1996, "Total Beginning Freshmen" includes Summer and Fall term only.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</si>
</sst>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19">
    <font>
      <sz val="12"/>
      <name val="Arial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sz val="10"/>
      <name val="Helv"/>
      <family val="0"/>
    </font>
    <font>
      <b/>
      <sz val="12"/>
      <color indexed="12"/>
      <name val="Helv"/>
      <family val="0"/>
    </font>
    <font>
      <sz val="8"/>
      <name val="Helv"/>
      <family val="0"/>
    </font>
    <font>
      <sz val="12"/>
      <name val="N Helvetica Narrow"/>
      <family val="0"/>
    </font>
    <font>
      <sz val="3"/>
      <name val="Helv"/>
      <family val="0"/>
    </font>
    <font>
      <sz val="9"/>
      <name val="Helv"/>
      <family val="0"/>
    </font>
    <font>
      <sz val="10"/>
      <name val="MS Sans Serif"/>
      <family val="0"/>
    </font>
    <font>
      <sz val="12"/>
      <name val="Arial Narrow"/>
      <family val="2"/>
    </font>
    <font>
      <sz val="10"/>
      <name val="Arial Narrow"/>
      <family val="2"/>
    </font>
    <font>
      <b/>
      <sz val="12"/>
      <name val="Arial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sz val="18"/>
      <name val="Arial"/>
      <family val="2"/>
    </font>
    <font>
      <sz val="16"/>
      <name val="Arial"/>
      <family val="2"/>
    </font>
    <font>
      <sz val="16"/>
      <name val="Helv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4" fillId="0" borderId="0" applyFont="0" applyFill="0" applyBorder="0" applyAlignment="0" applyProtection="0"/>
    <xf numFmtId="38" fontId="10" fillId="0" borderId="0" applyFont="0" applyFill="0" applyBorder="0" applyAlignment="0" applyProtection="0"/>
    <xf numFmtId="8" fontId="4" fillId="0" borderId="0" applyFont="0" applyFill="0" applyBorder="0" applyAlignment="0" applyProtection="0"/>
    <xf numFmtId="6" fontId="1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" fillId="0" borderId="0">
      <alignment/>
      <protection/>
    </xf>
    <xf numFmtId="0" fontId="4" fillId="0" borderId="0">
      <alignment/>
      <protection/>
    </xf>
    <xf numFmtId="9" fontId="4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4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4" fillId="0" borderId="0" xfId="22">
      <alignment/>
      <protection/>
    </xf>
    <xf numFmtId="0" fontId="7" fillId="0" borderId="0" xfId="22" applyFont="1">
      <alignment/>
      <protection/>
    </xf>
    <xf numFmtId="0" fontId="11" fillId="0" borderId="0" xfId="22" applyFont="1">
      <alignment/>
      <protection/>
    </xf>
    <xf numFmtId="0" fontId="12" fillId="0" borderId="0" xfId="22" applyFont="1">
      <alignment/>
      <protection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22" applyFont="1" applyAlignment="1">
      <alignment horizontal="centerContinuous"/>
      <protection/>
    </xf>
    <xf numFmtId="0" fontId="13" fillId="0" borderId="0" xfId="22" applyFont="1" applyAlignment="1">
      <alignment horizontal="centerContinuous"/>
      <protection/>
    </xf>
    <xf numFmtId="0" fontId="16" fillId="0" borderId="0" xfId="0" applyFont="1" applyAlignment="1">
      <alignment horizontal="centerContinuous"/>
    </xf>
    <xf numFmtId="0" fontId="17" fillId="0" borderId="0" xfId="0" applyFont="1" applyAlignment="1">
      <alignment horizontal="centerContinuous"/>
    </xf>
    <xf numFmtId="0" fontId="18" fillId="0" borderId="0" xfId="0" applyFont="1" applyAlignment="1">
      <alignment horizontal="centerContinuous"/>
    </xf>
    <xf numFmtId="0" fontId="17" fillId="0" borderId="0" xfId="0" applyFont="1" applyAlignment="1">
      <alignment horizontal="centerContinuous"/>
    </xf>
    <xf numFmtId="0" fontId="18" fillId="0" borderId="0" xfId="0" applyFont="1" applyAlignment="1">
      <alignment/>
    </xf>
    <xf numFmtId="0" fontId="17" fillId="0" borderId="0" xfId="0" applyFont="1" applyAlignment="1">
      <alignment/>
    </xf>
    <xf numFmtId="0" fontId="0" fillId="0" borderId="0" xfId="22" applyFont="1">
      <alignment/>
      <protection/>
    </xf>
    <xf numFmtId="0" fontId="0" fillId="0" borderId="0" xfId="22" applyFont="1" applyAlignment="1">
      <alignment horizontal="center"/>
      <protection/>
    </xf>
    <xf numFmtId="16" fontId="0" fillId="0" borderId="0" xfId="22" applyNumberFormat="1" applyFont="1" applyAlignment="1">
      <alignment horizontal="right"/>
      <protection/>
    </xf>
    <xf numFmtId="0" fontId="0" fillId="0" borderId="0" xfId="22" applyFont="1" applyAlignment="1">
      <alignment horizontal="right"/>
      <protection/>
    </xf>
    <xf numFmtId="0" fontId="11" fillId="0" borderId="0" xfId="0" applyFont="1" applyAlignment="1">
      <alignment horizontal="right"/>
    </xf>
    <xf numFmtId="9" fontId="11" fillId="0" borderId="0" xfId="0" applyNumberFormat="1" applyFont="1" applyAlignment="1">
      <alignment/>
    </xf>
    <xf numFmtId="164" fontId="11" fillId="0" borderId="0" xfId="0" applyNumberFormat="1" applyFont="1" applyAlignment="1">
      <alignment/>
    </xf>
    <xf numFmtId="0" fontId="11" fillId="0" borderId="1" xfId="0" applyFont="1" applyBorder="1" applyAlignment="1">
      <alignment/>
    </xf>
    <xf numFmtId="0" fontId="11" fillId="0" borderId="1" xfId="0" applyFont="1" applyBorder="1" applyAlignment="1">
      <alignment horizontal="right"/>
    </xf>
    <xf numFmtId="9" fontId="11" fillId="0" borderId="1" xfId="0" applyNumberFormat="1" applyFont="1" applyBorder="1" applyAlignment="1">
      <alignment/>
    </xf>
    <xf numFmtId="164" fontId="11" fillId="0" borderId="1" xfId="0" applyNumberFormat="1" applyFont="1" applyBorder="1" applyAlignment="1">
      <alignment/>
    </xf>
    <xf numFmtId="0" fontId="11" fillId="0" borderId="0" xfId="0" applyFont="1" applyAlignment="1" applyProtection="1">
      <alignment/>
      <protection/>
    </xf>
    <xf numFmtId="9" fontId="11" fillId="0" borderId="0" xfId="0" applyNumberFormat="1" applyFont="1" applyAlignment="1" applyProtection="1">
      <alignment/>
      <protection/>
    </xf>
    <xf numFmtId="164" fontId="11" fillId="0" borderId="0" xfId="0" applyNumberFormat="1" applyFont="1" applyAlignment="1" applyProtection="1">
      <alignment/>
      <protection/>
    </xf>
    <xf numFmtId="0" fontId="11" fillId="0" borderId="0" xfId="0" applyFont="1" applyAlignment="1">
      <alignment horizont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nprint" xfId="21"/>
    <cellStyle name="Normal_2 Bridge-No Degree &amp; Not Enroll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43</xdr:col>
      <xdr:colOff>19050</xdr:colOff>
      <xdr:row>53</xdr:row>
      <xdr:rowOff>142875</xdr:rowOff>
    </xdr:from>
    <xdr:to>
      <xdr:col>70</xdr:col>
      <xdr:colOff>323850</xdr:colOff>
      <xdr:row>97</xdr:row>
      <xdr:rowOff>133350</xdr:rowOff>
    </xdr:to>
    <xdr:sp>
      <xdr:nvSpPr>
        <xdr:cNvPr id="1" name="Line 1"/>
        <xdr:cNvSpPr>
          <a:spLocks/>
        </xdr:cNvSpPr>
      </xdr:nvSpPr>
      <xdr:spPr>
        <a:xfrm flipH="1" flipV="1">
          <a:off x="22498050" y="1905000"/>
          <a:ext cx="20621625" cy="75342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8</xdr:row>
      <xdr:rowOff>114300</xdr:rowOff>
    </xdr:from>
    <xdr:to>
      <xdr:col>28</xdr:col>
      <xdr:colOff>571500</xdr:colOff>
      <xdr:row>8</xdr:row>
      <xdr:rowOff>114300</xdr:rowOff>
    </xdr:to>
    <xdr:sp>
      <xdr:nvSpPr>
        <xdr:cNvPr id="2" name="Line 17"/>
        <xdr:cNvSpPr>
          <a:spLocks/>
        </xdr:cNvSpPr>
      </xdr:nvSpPr>
      <xdr:spPr>
        <a:xfrm>
          <a:off x="38100" y="1828800"/>
          <a:ext cx="11858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5</xdr:row>
      <xdr:rowOff>114300</xdr:rowOff>
    </xdr:from>
    <xdr:to>
      <xdr:col>28</xdr:col>
      <xdr:colOff>571500</xdr:colOff>
      <xdr:row>5</xdr:row>
      <xdr:rowOff>114300</xdr:rowOff>
    </xdr:to>
    <xdr:sp>
      <xdr:nvSpPr>
        <xdr:cNvPr id="3" name="Line 21"/>
        <xdr:cNvSpPr>
          <a:spLocks/>
        </xdr:cNvSpPr>
      </xdr:nvSpPr>
      <xdr:spPr>
        <a:xfrm>
          <a:off x="3095625" y="1257300"/>
          <a:ext cx="8801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228600</xdr:colOff>
      <xdr:row>7</xdr:row>
      <xdr:rowOff>9525</xdr:rowOff>
    </xdr:from>
    <xdr:to>
      <xdr:col>28</xdr:col>
      <xdr:colOff>571500</xdr:colOff>
      <xdr:row>7</xdr:row>
      <xdr:rowOff>9525</xdr:rowOff>
    </xdr:to>
    <xdr:sp>
      <xdr:nvSpPr>
        <xdr:cNvPr id="4" name="Line 22"/>
        <xdr:cNvSpPr>
          <a:spLocks/>
        </xdr:cNvSpPr>
      </xdr:nvSpPr>
      <xdr:spPr>
        <a:xfrm>
          <a:off x="11039475" y="1533525"/>
          <a:ext cx="8572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180975</xdr:colOff>
      <xdr:row>7</xdr:row>
      <xdr:rowOff>0</xdr:rowOff>
    </xdr:from>
    <xdr:to>
      <xdr:col>25</xdr:col>
      <xdr:colOff>600075</xdr:colOff>
      <xdr:row>7</xdr:row>
      <xdr:rowOff>0</xdr:rowOff>
    </xdr:to>
    <xdr:sp>
      <xdr:nvSpPr>
        <xdr:cNvPr id="5" name="Line 23"/>
        <xdr:cNvSpPr>
          <a:spLocks/>
        </xdr:cNvSpPr>
      </xdr:nvSpPr>
      <xdr:spPr>
        <a:xfrm>
          <a:off x="9858375" y="1524000"/>
          <a:ext cx="933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200025</xdr:colOff>
      <xdr:row>7</xdr:row>
      <xdr:rowOff>0</xdr:rowOff>
    </xdr:from>
    <xdr:to>
      <xdr:col>22</xdr:col>
      <xdr:colOff>590550</xdr:colOff>
      <xdr:row>7</xdr:row>
      <xdr:rowOff>0</xdr:rowOff>
    </xdr:to>
    <xdr:sp>
      <xdr:nvSpPr>
        <xdr:cNvPr id="6" name="Line 24"/>
        <xdr:cNvSpPr>
          <a:spLocks/>
        </xdr:cNvSpPr>
      </xdr:nvSpPr>
      <xdr:spPr>
        <a:xfrm>
          <a:off x="8743950" y="1524000"/>
          <a:ext cx="9048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266700</xdr:colOff>
      <xdr:row>7</xdr:row>
      <xdr:rowOff>0</xdr:rowOff>
    </xdr:from>
    <xdr:to>
      <xdr:col>19</xdr:col>
      <xdr:colOff>590550</xdr:colOff>
      <xdr:row>7</xdr:row>
      <xdr:rowOff>0</xdr:rowOff>
    </xdr:to>
    <xdr:sp>
      <xdr:nvSpPr>
        <xdr:cNvPr id="7" name="Line 25"/>
        <xdr:cNvSpPr>
          <a:spLocks/>
        </xdr:cNvSpPr>
      </xdr:nvSpPr>
      <xdr:spPr>
        <a:xfrm>
          <a:off x="7677150" y="1524000"/>
          <a:ext cx="8382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238125</xdr:colOff>
      <xdr:row>7</xdr:row>
      <xdr:rowOff>0</xdr:rowOff>
    </xdr:from>
    <xdr:to>
      <xdr:col>16</xdr:col>
      <xdr:colOff>600075</xdr:colOff>
      <xdr:row>7</xdr:row>
      <xdr:rowOff>0</xdr:rowOff>
    </xdr:to>
    <xdr:sp>
      <xdr:nvSpPr>
        <xdr:cNvPr id="8" name="Line 26"/>
        <xdr:cNvSpPr>
          <a:spLocks/>
        </xdr:cNvSpPr>
      </xdr:nvSpPr>
      <xdr:spPr>
        <a:xfrm>
          <a:off x="6515100" y="1524000"/>
          <a:ext cx="8763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266700</xdr:colOff>
      <xdr:row>7</xdr:row>
      <xdr:rowOff>0</xdr:rowOff>
    </xdr:from>
    <xdr:to>
      <xdr:col>13</xdr:col>
      <xdr:colOff>581025</xdr:colOff>
      <xdr:row>7</xdr:row>
      <xdr:rowOff>0</xdr:rowOff>
    </xdr:to>
    <xdr:sp>
      <xdr:nvSpPr>
        <xdr:cNvPr id="9" name="Line 27"/>
        <xdr:cNvSpPr>
          <a:spLocks/>
        </xdr:cNvSpPr>
      </xdr:nvSpPr>
      <xdr:spPr>
        <a:xfrm flipV="1">
          <a:off x="5410200" y="1524000"/>
          <a:ext cx="8286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152400</xdr:colOff>
      <xdr:row>7</xdr:row>
      <xdr:rowOff>0</xdr:rowOff>
    </xdr:from>
    <xdr:to>
      <xdr:col>10</xdr:col>
      <xdr:colOff>571500</xdr:colOff>
      <xdr:row>7</xdr:row>
      <xdr:rowOff>0</xdr:rowOff>
    </xdr:to>
    <xdr:sp>
      <xdr:nvSpPr>
        <xdr:cNvPr id="10" name="Line 28"/>
        <xdr:cNvSpPr>
          <a:spLocks/>
        </xdr:cNvSpPr>
      </xdr:nvSpPr>
      <xdr:spPr>
        <a:xfrm flipV="1">
          <a:off x="4162425" y="1524000"/>
          <a:ext cx="933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228600</xdr:colOff>
      <xdr:row>7</xdr:row>
      <xdr:rowOff>0</xdr:rowOff>
    </xdr:from>
    <xdr:to>
      <xdr:col>7</xdr:col>
      <xdr:colOff>571500</xdr:colOff>
      <xdr:row>7</xdr:row>
      <xdr:rowOff>0</xdr:rowOff>
    </xdr:to>
    <xdr:sp>
      <xdr:nvSpPr>
        <xdr:cNvPr id="11" name="Line 29"/>
        <xdr:cNvSpPr>
          <a:spLocks/>
        </xdr:cNvSpPr>
      </xdr:nvSpPr>
      <xdr:spPr>
        <a:xfrm>
          <a:off x="3105150" y="1524000"/>
          <a:ext cx="8572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95250</xdr:colOff>
      <xdr:row>7</xdr:row>
      <xdr:rowOff>0</xdr:rowOff>
    </xdr:from>
    <xdr:to>
      <xdr:col>3</xdr:col>
      <xdr:colOff>457200</xdr:colOff>
      <xdr:row>7</xdr:row>
      <xdr:rowOff>0</xdr:rowOff>
    </xdr:to>
    <xdr:sp>
      <xdr:nvSpPr>
        <xdr:cNvPr id="12" name="Line 30"/>
        <xdr:cNvSpPr>
          <a:spLocks/>
        </xdr:cNvSpPr>
      </xdr:nvSpPr>
      <xdr:spPr>
        <a:xfrm>
          <a:off x="1914525" y="1524000"/>
          <a:ext cx="9144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2</xdr:row>
      <xdr:rowOff>104775</xdr:rowOff>
    </xdr:from>
    <xdr:to>
      <xdr:col>28</xdr:col>
      <xdr:colOff>581025</xdr:colOff>
      <xdr:row>2</xdr:row>
      <xdr:rowOff>104775</xdr:rowOff>
    </xdr:to>
    <xdr:sp>
      <xdr:nvSpPr>
        <xdr:cNvPr id="13" name="Line 31"/>
        <xdr:cNvSpPr>
          <a:spLocks/>
        </xdr:cNvSpPr>
      </xdr:nvSpPr>
      <xdr:spPr>
        <a:xfrm flipH="1">
          <a:off x="47625" y="666750"/>
          <a:ext cx="11858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04"/>
  <sheetViews>
    <sheetView tabSelected="1" workbookViewId="0" topLeftCell="A1">
      <selection activeCell="A1" sqref="A1:IV2"/>
    </sheetView>
  </sheetViews>
  <sheetFormatPr defaultColWidth="8.88671875" defaultRowHeight="15"/>
  <cols>
    <col min="1" max="1" width="21.21484375" style="0" customWidth="1"/>
    <col min="2" max="2" width="5.99609375" style="0" customWidth="1"/>
    <col min="3" max="3" width="0.44140625" style="0" customWidth="1"/>
    <col min="4" max="4" width="5.5546875" style="0" customWidth="1"/>
    <col min="5" max="5" width="0.3359375" style="0" customWidth="1"/>
    <col min="6" max="6" width="5.5546875" style="0" customWidth="1"/>
    <col min="7" max="7" width="0.44140625" style="0" customWidth="1"/>
    <col min="8" max="8" width="7.21484375" style="0" customWidth="1"/>
    <col min="9" max="9" width="5.5546875" style="0" customWidth="1"/>
    <col min="10" max="10" width="0.44140625" style="0" customWidth="1"/>
    <col min="11" max="11" width="7.21484375" style="0" customWidth="1"/>
    <col min="12" max="12" width="5.5546875" style="0" customWidth="1"/>
    <col min="13" max="13" width="0.44140625" style="0" customWidth="1"/>
    <col min="14" max="14" width="7.21484375" style="0" customWidth="1"/>
    <col min="15" max="15" width="5.5546875" style="0" customWidth="1"/>
    <col min="16" max="16" width="0.44140625" style="0" customWidth="1"/>
    <col min="17" max="17" width="7.21484375" style="0" customWidth="1"/>
    <col min="18" max="18" width="5.5546875" style="0" customWidth="1"/>
    <col min="19" max="19" width="0.44140625" style="0" customWidth="1"/>
    <col min="20" max="20" width="7.21484375" style="0" customWidth="1"/>
    <col min="21" max="21" width="5.5546875" style="0" customWidth="1"/>
    <col min="22" max="22" width="0.44140625" style="0" customWidth="1"/>
    <col min="23" max="23" width="7.21484375" style="0" customWidth="1"/>
    <col min="24" max="24" width="5.5546875" style="0" customWidth="1"/>
    <col min="25" max="25" width="0.44140625" style="0" customWidth="1"/>
    <col min="26" max="26" width="7.21484375" style="0" customWidth="1"/>
    <col min="27" max="27" width="5.5546875" style="0" customWidth="1"/>
    <col min="28" max="28" width="0.44140625" style="0" customWidth="1"/>
    <col min="29" max="29" width="7.21484375" style="0" customWidth="1"/>
    <col min="30" max="16384" width="8.77734375" style="0" customWidth="1"/>
  </cols>
  <sheetData>
    <row r="1" spans="1:30" ht="23.25">
      <c r="A1" s="16" t="s">
        <v>32</v>
      </c>
      <c r="B1" s="1"/>
      <c r="C1" s="2"/>
      <c r="D1" s="2"/>
      <c r="E1" s="2"/>
      <c r="F1" s="2"/>
      <c r="G1" s="2"/>
      <c r="H1" s="2"/>
      <c r="I1" s="2"/>
      <c r="J1" s="2"/>
      <c r="K1" s="2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4"/>
    </row>
    <row r="2" spans="1:30" s="21" customFormat="1" ht="21">
      <c r="A2" s="17" t="s">
        <v>0</v>
      </c>
      <c r="B2" s="18"/>
      <c r="C2" s="18"/>
      <c r="D2" s="18"/>
      <c r="E2" s="18"/>
      <c r="F2" s="18"/>
      <c r="G2" s="18"/>
      <c r="H2" s="18"/>
      <c r="I2" s="19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20"/>
    </row>
    <row r="3" s="22" customFormat="1" ht="15"/>
    <row r="4" spans="1:29" s="22" customFormat="1" ht="15.75">
      <c r="A4" s="14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</row>
    <row r="5" spans="3:17" s="22" customFormat="1" ht="15">
      <c r="C5" s="23" t="s">
        <v>1</v>
      </c>
      <c r="Q5" s="22" t="s">
        <v>2</v>
      </c>
    </row>
    <row r="6" spans="1:3" s="22" customFormat="1" ht="15">
      <c r="A6" s="22" t="s">
        <v>3</v>
      </c>
      <c r="C6" s="23" t="s">
        <v>4</v>
      </c>
    </row>
    <row r="7" spans="3:29" s="22" customFormat="1" ht="15">
      <c r="C7" s="23" t="s">
        <v>5</v>
      </c>
      <c r="H7" s="25" t="s">
        <v>45</v>
      </c>
      <c r="K7" s="25" t="s">
        <v>35</v>
      </c>
      <c r="N7" s="24" t="s">
        <v>39</v>
      </c>
      <c r="Q7" s="24" t="s">
        <v>40</v>
      </c>
      <c r="S7" s="23"/>
      <c r="T7" s="25" t="s">
        <v>41</v>
      </c>
      <c r="W7" s="25" t="s">
        <v>42</v>
      </c>
      <c r="Z7" s="25" t="s">
        <v>43</v>
      </c>
      <c r="AC7" s="25" t="s">
        <v>44</v>
      </c>
    </row>
    <row r="8" spans="2:29" s="22" customFormat="1" ht="15">
      <c r="B8" s="25" t="s">
        <v>6</v>
      </c>
      <c r="C8" s="23"/>
      <c r="D8" s="23" t="s">
        <v>7</v>
      </c>
      <c r="E8" s="23"/>
      <c r="F8" s="25" t="s">
        <v>6</v>
      </c>
      <c r="G8" s="23"/>
      <c r="H8" s="23" t="s">
        <v>7</v>
      </c>
      <c r="I8" s="25" t="s">
        <v>6</v>
      </c>
      <c r="J8" s="23"/>
      <c r="K8" s="23" t="s">
        <v>7</v>
      </c>
      <c r="L8" s="25" t="s">
        <v>6</v>
      </c>
      <c r="M8" s="23"/>
      <c r="N8" s="23" t="s">
        <v>7</v>
      </c>
      <c r="O8" s="25" t="s">
        <v>6</v>
      </c>
      <c r="P8" s="23"/>
      <c r="Q8" s="23" t="s">
        <v>7</v>
      </c>
      <c r="R8" s="25" t="s">
        <v>6</v>
      </c>
      <c r="S8" s="23"/>
      <c r="T8" s="23" t="s">
        <v>7</v>
      </c>
      <c r="U8" s="25" t="s">
        <v>6</v>
      </c>
      <c r="V8" s="23"/>
      <c r="W8" s="23" t="s">
        <v>7</v>
      </c>
      <c r="X8" s="25" t="s">
        <v>6</v>
      </c>
      <c r="Y8" s="23"/>
      <c r="Z8" s="23" t="s">
        <v>7</v>
      </c>
      <c r="AA8" s="25" t="s">
        <v>6</v>
      </c>
      <c r="AB8" s="23"/>
      <c r="AC8" s="23" t="s">
        <v>7</v>
      </c>
    </row>
    <row r="9" s="12" customFormat="1" ht="15"/>
    <row r="10" spans="1:29" s="13" customFormat="1" ht="15.75" hidden="1">
      <c r="A10" s="33" t="s">
        <v>8</v>
      </c>
      <c r="B10" s="33">
        <v>4332</v>
      </c>
      <c r="C10" s="33"/>
      <c r="D10" s="34">
        <v>1</v>
      </c>
      <c r="E10" s="34"/>
      <c r="F10" s="33">
        <v>739</v>
      </c>
      <c r="G10" s="33"/>
      <c r="H10" s="35">
        <f>IF($B10=0,0,F10/$B10)</f>
        <v>0.1705909510618652</v>
      </c>
      <c r="I10" s="33">
        <v>214</v>
      </c>
      <c r="J10" s="33"/>
      <c r="K10" s="35">
        <f>IF($B10=0,0,I10/$B10)</f>
        <v>0.04939981532779317</v>
      </c>
      <c r="L10" s="33">
        <v>230</v>
      </c>
      <c r="M10" s="33"/>
      <c r="N10" s="35">
        <f>IF($B10=0,0,L10/$B10)</f>
        <v>0.0530932594644506</v>
      </c>
      <c r="O10" s="33">
        <v>108</v>
      </c>
      <c r="P10" s="33"/>
      <c r="Q10" s="35">
        <f>IF($B10=0,0,O10/$B10)</f>
        <v>0.024930747922437674</v>
      </c>
      <c r="R10" s="33">
        <v>71</v>
      </c>
      <c r="S10" s="33"/>
      <c r="T10" s="35">
        <f>IF($B10=0,0,R10/$B10)</f>
        <v>0.01638965835641736</v>
      </c>
      <c r="U10" s="33">
        <v>71</v>
      </c>
      <c r="V10" s="33"/>
      <c r="W10" s="35">
        <f>IF($B10=0,0,U10/$B10)</f>
        <v>0.01638965835641736</v>
      </c>
      <c r="X10" s="33">
        <v>32</v>
      </c>
      <c r="Y10" s="33"/>
      <c r="Z10" s="35">
        <f>IF($B10=0,0,X10/$B10)</f>
        <v>0.007386888273314866</v>
      </c>
      <c r="AA10" s="33">
        <v>19</v>
      </c>
      <c r="AB10" s="33"/>
      <c r="AC10" s="35">
        <f>IF($B10=0,0,AA10/$B10)</f>
        <v>0.0043859649122807015</v>
      </c>
    </row>
    <row r="11" spans="1:29" s="13" customFormat="1" ht="15.75" hidden="1">
      <c r="A11" s="13" t="s">
        <v>38</v>
      </c>
      <c r="B11" s="33">
        <v>248</v>
      </c>
      <c r="C11" s="33"/>
      <c r="D11" s="34">
        <v>1</v>
      </c>
      <c r="E11" s="34"/>
      <c r="F11" s="33">
        <v>83</v>
      </c>
      <c r="G11" s="33"/>
      <c r="H11" s="35">
        <f>IF($B11=0,0,F11/$B11)</f>
        <v>0.3346774193548387</v>
      </c>
      <c r="I11" s="33">
        <v>14</v>
      </c>
      <c r="J11" s="33"/>
      <c r="K11" s="35">
        <f>IF($B11=0,0,I11/$B11)</f>
        <v>0.056451612903225805</v>
      </c>
      <c r="L11" s="33">
        <v>23</v>
      </c>
      <c r="M11" s="33"/>
      <c r="N11" s="35">
        <f>IF($B11=0,0,L11/$B11)</f>
        <v>0.09274193548387097</v>
      </c>
      <c r="O11" s="33">
        <v>12</v>
      </c>
      <c r="P11" s="33"/>
      <c r="Q11" s="35">
        <f>IF($B11=0,0,O11/$B11)</f>
        <v>0.04838709677419355</v>
      </c>
      <c r="R11" s="33">
        <v>12</v>
      </c>
      <c r="S11" s="33"/>
      <c r="T11" s="35">
        <f>IF($B11=0,0,R11/$B11)</f>
        <v>0.04838709677419355</v>
      </c>
      <c r="U11" s="33">
        <v>12</v>
      </c>
      <c r="V11" s="33"/>
      <c r="W11" s="35">
        <f>IF($B11=0,0,U11/$B11)</f>
        <v>0.04838709677419355</v>
      </c>
      <c r="X11" s="33">
        <v>9</v>
      </c>
      <c r="Y11" s="33"/>
      <c r="Z11" s="35">
        <f>IF($B11=0,0,X11/$B11)</f>
        <v>0.036290322580645164</v>
      </c>
      <c r="AA11" s="33">
        <v>5</v>
      </c>
      <c r="AB11" s="33"/>
      <c r="AC11" s="35">
        <f>IF($B11=0,0,AA11/$B11)</f>
        <v>0.020161290322580645</v>
      </c>
    </row>
    <row r="12" spans="1:29" s="13" customFormat="1" ht="15.75" hidden="1">
      <c r="A12" s="13" t="s">
        <v>37</v>
      </c>
      <c r="B12" s="33">
        <v>4084</v>
      </c>
      <c r="C12" s="33"/>
      <c r="D12" s="34">
        <v>1</v>
      </c>
      <c r="E12" s="34"/>
      <c r="F12" s="33">
        <v>656</v>
      </c>
      <c r="G12" s="33"/>
      <c r="H12" s="35">
        <f>IF($B12=0,0,F12/$B12)</f>
        <v>0.16062683643486778</v>
      </c>
      <c r="I12" s="33">
        <v>200</v>
      </c>
      <c r="J12" s="33"/>
      <c r="K12" s="35">
        <f>IF($B12=0,0,I12/$B12)</f>
        <v>0.04897159647404505</v>
      </c>
      <c r="L12" s="33">
        <v>207</v>
      </c>
      <c r="M12" s="33"/>
      <c r="N12" s="35">
        <f>IF($B12=0,0,L12/$B12)</f>
        <v>0.050685602350636634</v>
      </c>
      <c r="O12" s="33">
        <v>96</v>
      </c>
      <c r="P12" s="33"/>
      <c r="Q12" s="35">
        <f>IF($B12=0,0,O12/$B12)</f>
        <v>0.023506366307541625</v>
      </c>
      <c r="R12" s="33">
        <v>59</v>
      </c>
      <c r="S12" s="33"/>
      <c r="T12" s="35">
        <f>IF($B12=0,0,R12/$B12)</f>
        <v>0.01444662095984329</v>
      </c>
      <c r="U12" s="33">
        <v>59</v>
      </c>
      <c r="V12" s="33"/>
      <c r="W12" s="35">
        <f>IF($B12=0,0,U12/$B12)</f>
        <v>0.01444662095984329</v>
      </c>
      <c r="X12" s="33">
        <v>23</v>
      </c>
      <c r="Y12" s="33"/>
      <c r="Z12" s="35">
        <f>IF($B12=0,0,X12/$B12)</f>
        <v>0.005631733594515181</v>
      </c>
      <c r="AA12" s="33">
        <v>14</v>
      </c>
      <c r="AB12" s="33"/>
      <c r="AC12" s="35">
        <f>IF($B12=0,0,AA12/$B12)</f>
        <v>0.0034280117531831538</v>
      </c>
    </row>
    <row r="13" spans="1:29" s="13" customFormat="1" ht="15.75" hidden="1">
      <c r="A13" s="33"/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</row>
    <row r="14" spans="1:29" s="13" customFormat="1" ht="15.75" hidden="1">
      <c r="A14" s="13" t="s">
        <v>9</v>
      </c>
      <c r="B14" s="13">
        <v>4452</v>
      </c>
      <c r="D14" s="27">
        <v>1</v>
      </c>
      <c r="E14" s="27"/>
      <c r="F14" s="13">
        <v>700</v>
      </c>
      <c r="H14" s="28">
        <f>IF($B14=0,0,F14/$B14)</f>
        <v>0.15723270440251572</v>
      </c>
      <c r="I14" s="13">
        <v>237</v>
      </c>
      <c r="K14" s="28">
        <f>IF($B14=0,0,I14/$B14)</f>
        <v>0.05323450134770889</v>
      </c>
      <c r="L14" s="13">
        <v>199</v>
      </c>
      <c r="N14" s="28">
        <f>IF($B14=0,0,L14/$B14)</f>
        <v>0.04469901168014376</v>
      </c>
      <c r="O14" s="13">
        <v>82</v>
      </c>
      <c r="Q14" s="28">
        <f>IF($B14=0,0,O14/$B14)</f>
        <v>0.018418688230008983</v>
      </c>
      <c r="R14" s="13">
        <v>76</v>
      </c>
      <c r="T14" s="28">
        <f>IF($B14=0,0,R14/$B14)</f>
        <v>0.017070979335130278</v>
      </c>
      <c r="U14" s="13">
        <v>69</v>
      </c>
      <c r="W14" s="28">
        <f>IF($B14=0,0,U14/$B14)</f>
        <v>0.01549865229110512</v>
      </c>
      <c r="X14" s="13">
        <v>21</v>
      </c>
      <c r="Z14" s="28">
        <f>IF($B14=0,0,X14/$B14)</f>
        <v>0.0047169811320754715</v>
      </c>
      <c r="AA14" s="26">
        <v>16</v>
      </c>
      <c r="AB14" s="26"/>
      <c r="AC14" s="28">
        <f>IF($B14=0,0,AA14/$B14)</f>
        <v>0.0035938903863432167</v>
      </c>
    </row>
    <row r="15" spans="1:29" s="13" customFormat="1" ht="15.75" hidden="1">
      <c r="A15" s="13" t="s">
        <v>38</v>
      </c>
      <c r="B15" s="13">
        <v>307</v>
      </c>
      <c r="D15" s="27">
        <v>1</v>
      </c>
      <c r="E15" s="27"/>
      <c r="F15" s="13">
        <v>103</v>
      </c>
      <c r="H15" s="28">
        <f>IF($B15=0,0,F15/$B15)</f>
        <v>0.3355048859934853</v>
      </c>
      <c r="I15" s="13">
        <v>30</v>
      </c>
      <c r="K15" s="28">
        <f>IF($B15=0,0,I15/$B15)</f>
        <v>0.09771986970684039</v>
      </c>
      <c r="L15" s="13">
        <v>27</v>
      </c>
      <c r="N15" s="28">
        <f>IF($B15=0,0,L15/$B15)</f>
        <v>0.08794788273615635</v>
      </c>
      <c r="O15" s="13">
        <v>14</v>
      </c>
      <c r="Q15" s="28">
        <f>IF($B15=0,0,O15/$B15)</f>
        <v>0.04560260586319218</v>
      </c>
      <c r="R15" s="13">
        <v>16</v>
      </c>
      <c r="T15" s="28">
        <f>IF($B15=0,0,R15/$B15)</f>
        <v>0.05211726384364821</v>
      </c>
      <c r="U15" s="13">
        <v>10</v>
      </c>
      <c r="W15" s="28">
        <f>IF($B15=0,0,U15/$B15)</f>
        <v>0.03257328990228013</v>
      </c>
      <c r="X15" s="13">
        <v>5</v>
      </c>
      <c r="Z15" s="28">
        <f>IF($B15=0,0,X15/$B15)</f>
        <v>0.016286644951140065</v>
      </c>
      <c r="AA15" s="26">
        <v>1</v>
      </c>
      <c r="AB15" s="26"/>
      <c r="AC15" s="28">
        <f>IF($B15=0,0,AA15/$B15)</f>
        <v>0.003257328990228013</v>
      </c>
    </row>
    <row r="16" spans="1:29" s="13" customFormat="1" ht="15.75" hidden="1">
      <c r="A16" s="13" t="s">
        <v>37</v>
      </c>
      <c r="B16" s="13">
        <v>4145</v>
      </c>
      <c r="D16" s="27">
        <v>1</v>
      </c>
      <c r="E16" s="27"/>
      <c r="F16" s="13">
        <v>597</v>
      </c>
      <c r="H16" s="28">
        <f>IF($B16=0,0,F16/$B16)</f>
        <v>0.14402895054282266</v>
      </c>
      <c r="I16" s="13">
        <v>207</v>
      </c>
      <c r="K16" s="28">
        <f>IF($B16=0,0,I16/$B16)</f>
        <v>0.04993968636911942</v>
      </c>
      <c r="L16" s="13">
        <v>172</v>
      </c>
      <c r="N16" s="28">
        <f>IF($B16=0,0,L16/$B16)</f>
        <v>0.04149577804583836</v>
      </c>
      <c r="O16" s="13">
        <v>68</v>
      </c>
      <c r="Q16" s="28">
        <f>IF($B16=0,0,O16/$B16)</f>
        <v>0.016405307599517492</v>
      </c>
      <c r="R16" s="13">
        <v>60</v>
      </c>
      <c r="T16" s="28">
        <f>IF($B16=0,0,R16/$B16)</f>
        <v>0.014475271411338963</v>
      </c>
      <c r="U16" s="13">
        <v>59</v>
      </c>
      <c r="W16" s="28">
        <f>IF($B16=0,0,U16/$B16)</f>
        <v>0.014234016887816647</v>
      </c>
      <c r="X16" s="13">
        <v>16</v>
      </c>
      <c r="Z16" s="28">
        <f>IF($B16=0,0,X16/$B16)</f>
        <v>0.0038600723763570566</v>
      </c>
      <c r="AA16" s="26">
        <v>15</v>
      </c>
      <c r="AB16" s="26"/>
      <c r="AC16" s="28">
        <f>IF($B16=0,0,AA16/$B16)</f>
        <v>0.0036188178528347406</v>
      </c>
    </row>
    <row r="17" spans="27:29" s="13" customFormat="1" ht="15.75" hidden="1">
      <c r="AA17" s="26"/>
      <c r="AB17" s="26"/>
      <c r="AC17" s="26"/>
    </row>
    <row r="18" spans="1:29" s="13" customFormat="1" ht="15.75" hidden="1">
      <c r="A18" s="13" t="s">
        <v>10</v>
      </c>
      <c r="B18" s="13">
        <v>4461</v>
      </c>
      <c r="D18" s="27">
        <v>1</v>
      </c>
      <c r="E18" s="27"/>
      <c r="F18" s="13">
        <v>664</v>
      </c>
      <c r="H18" s="28">
        <f>IF($B18=0,0,F18/$B18)</f>
        <v>0.14884555032503924</v>
      </c>
      <c r="I18" s="13">
        <v>238</v>
      </c>
      <c r="K18" s="28">
        <f>IF($B18=0,0,I18/$B18)</f>
        <v>0.05335126653216767</v>
      </c>
      <c r="L18" s="13">
        <v>171</v>
      </c>
      <c r="N18" s="28">
        <f>IF($B18=0,0,L18/$B18)</f>
        <v>0.03833221250840619</v>
      </c>
      <c r="O18" s="13">
        <v>82</v>
      </c>
      <c r="Q18" s="28">
        <f>IF($B18=0,0,O18/$B18)</f>
        <v>0.018381528805200626</v>
      </c>
      <c r="R18" s="13">
        <v>65</v>
      </c>
      <c r="T18" s="28">
        <f>IF($B18=0,0,R18/$B18)</f>
        <v>0.014570724052902937</v>
      </c>
      <c r="U18" s="13">
        <v>64</v>
      </c>
      <c r="W18" s="28">
        <f>IF($B18=0,0,U18/$B18)</f>
        <v>0.01434655906747366</v>
      </c>
      <c r="X18" s="26">
        <v>25</v>
      </c>
      <c r="Y18" s="26"/>
      <c r="Z18" s="28">
        <f>IF($B18=0,0,X18/$B18)</f>
        <v>0.005604124635731899</v>
      </c>
      <c r="AA18" s="26">
        <v>19</v>
      </c>
      <c r="AB18" s="26"/>
      <c r="AC18" s="28">
        <f>IF($B18=0,0,AA18/$B18)</f>
        <v>0.004259134723156243</v>
      </c>
    </row>
    <row r="19" spans="1:29" s="13" customFormat="1" ht="15.75" hidden="1">
      <c r="A19" s="13" t="s">
        <v>38</v>
      </c>
      <c r="B19" s="13">
        <v>331</v>
      </c>
      <c r="D19" s="27">
        <v>1</v>
      </c>
      <c r="E19" s="27"/>
      <c r="F19" s="13">
        <v>96</v>
      </c>
      <c r="H19" s="28">
        <f>IF($B19=0,0,F19/$B19)</f>
        <v>0.29003021148036257</v>
      </c>
      <c r="I19" s="13">
        <v>31</v>
      </c>
      <c r="K19" s="28">
        <f>IF($B19=0,0,I19/$B19)</f>
        <v>0.09365558912386707</v>
      </c>
      <c r="L19" s="13">
        <v>19</v>
      </c>
      <c r="N19" s="28">
        <f>IF($B19=0,0,L19/$B19)</f>
        <v>0.05740181268882175</v>
      </c>
      <c r="O19" s="13">
        <v>12</v>
      </c>
      <c r="Q19" s="28">
        <f>IF($B19=0,0,O19/$B19)</f>
        <v>0.03625377643504532</v>
      </c>
      <c r="R19" s="13">
        <v>12</v>
      </c>
      <c r="T19" s="28">
        <f>IF($B19=0,0,R19/$B19)</f>
        <v>0.03625377643504532</v>
      </c>
      <c r="U19" s="13">
        <v>12</v>
      </c>
      <c r="W19" s="28">
        <f>IF($B19=0,0,U19/$B19)</f>
        <v>0.03625377643504532</v>
      </c>
      <c r="X19" s="26">
        <v>4</v>
      </c>
      <c r="Y19" s="26"/>
      <c r="Z19" s="28">
        <f>IF($B19=0,0,X19/$B19)</f>
        <v>0.012084592145015106</v>
      </c>
      <c r="AA19" s="26">
        <v>6</v>
      </c>
      <c r="AB19" s="26"/>
      <c r="AC19" s="28">
        <f>IF($B19=0,0,AA19/$B19)</f>
        <v>0.01812688821752266</v>
      </c>
    </row>
    <row r="20" spans="1:29" s="13" customFormat="1" ht="15.75" hidden="1">
      <c r="A20" s="13" t="s">
        <v>37</v>
      </c>
      <c r="B20" s="13">
        <v>4130</v>
      </c>
      <c r="D20" s="27">
        <v>1</v>
      </c>
      <c r="E20" s="27"/>
      <c r="F20" s="13">
        <v>568</v>
      </c>
      <c r="H20" s="28">
        <f>IF($B20=0,0,F20/$B20)</f>
        <v>0.13753026634382567</v>
      </c>
      <c r="I20" s="13">
        <v>207</v>
      </c>
      <c r="K20" s="28">
        <f>IF($B20=0,0,I20/$B20)</f>
        <v>0.05012106537530266</v>
      </c>
      <c r="L20" s="13">
        <v>152</v>
      </c>
      <c r="N20" s="28">
        <f>IF($B20=0,0,L20/$B20)</f>
        <v>0.036803874092009685</v>
      </c>
      <c r="O20" s="13">
        <v>70</v>
      </c>
      <c r="Q20" s="28">
        <f>IF($B20=0,0,O20/$B20)</f>
        <v>0.01694915254237288</v>
      </c>
      <c r="R20" s="13">
        <v>53</v>
      </c>
      <c r="T20" s="28">
        <f>IF($B20=0,0,R20/$B20)</f>
        <v>0.012832929782082324</v>
      </c>
      <c r="U20" s="13">
        <v>52</v>
      </c>
      <c r="W20" s="28">
        <f>IF($B20=0,0,U20/$B20)</f>
        <v>0.012590799031476998</v>
      </c>
      <c r="X20" s="26">
        <v>21</v>
      </c>
      <c r="Y20" s="26"/>
      <c r="Z20" s="28">
        <f>IF($B20=0,0,X20/$B20)</f>
        <v>0.005084745762711864</v>
      </c>
      <c r="AA20" s="26">
        <v>13</v>
      </c>
      <c r="AB20" s="26"/>
      <c r="AC20" s="28">
        <f>IF($B20=0,0,AA20/$B20)</f>
        <v>0.0031476997578692495</v>
      </c>
    </row>
    <row r="21" spans="24:29" s="13" customFormat="1" ht="15.75" hidden="1">
      <c r="X21" s="26"/>
      <c r="Y21" s="26"/>
      <c r="Z21" s="26"/>
      <c r="AA21" s="26"/>
      <c r="AB21" s="26"/>
      <c r="AC21" s="26"/>
    </row>
    <row r="22" spans="1:29" s="13" customFormat="1" ht="15.75" hidden="1">
      <c r="A22" s="13" t="s">
        <v>11</v>
      </c>
      <c r="B22" s="13">
        <v>4737</v>
      </c>
      <c r="D22" s="27">
        <v>1</v>
      </c>
      <c r="E22" s="27"/>
      <c r="F22" s="13">
        <v>626</v>
      </c>
      <c r="H22" s="28">
        <f>IF($B22=0,0,F22/$B22)</f>
        <v>0.13215115051720497</v>
      </c>
      <c r="I22" s="13">
        <v>202</v>
      </c>
      <c r="K22" s="28">
        <f>IF($B22=0,0,I22/$B22)</f>
        <v>0.0426430230103441</v>
      </c>
      <c r="L22" s="13">
        <v>184</v>
      </c>
      <c r="N22" s="28">
        <f>IF($B22=0,0,L22/$B22)</f>
        <v>0.038843149672788686</v>
      </c>
      <c r="O22" s="13">
        <v>76</v>
      </c>
      <c r="Q22" s="28">
        <f>IF($B22=0,0,O22/$B22)</f>
        <v>0.016043909647456195</v>
      </c>
      <c r="R22" s="13">
        <v>62</v>
      </c>
      <c r="T22" s="28">
        <f>IF($B22=0,0,R22/$B22)</f>
        <v>0.013088452607135318</v>
      </c>
      <c r="U22" s="26">
        <v>56</v>
      </c>
      <c r="V22" s="26"/>
      <c r="W22" s="28">
        <f>IF($B22=0,0,U22/$B22)</f>
        <v>0.011821828161283512</v>
      </c>
      <c r="X22" s="26">
        <v>28</v>
      </c>
      <c r="Y22" s="26"/>
      <c r="Z22" s="28">
        <f>IF($B22=0,0,X22/$B22)</f>
        <v>0.005910914080641756</v>
      </c>
      <c r="AA22" s="26">
        <v>18</v>
      </c>
      <c r="AB22" s="26"/>
      <c r="AC22" s="28">
        <f aca="true" t="shared" si="0" ref="AC22:AC32">IF($B22=0,0,AA22/$B22)</f>
        <v>0.0037998733375554147</v>
      </c>
    </row>
    <row r="23" spans="1:29" s="13" customFormat="1" ht="15.75" hidden="1">
      <c r="A23" s="13" t="s">
        <v>38</v>
      </c>
      <c r="B23" s="13">
        <v>404</v>
      </c>
      <c r="D23" s="27">
        <v>1</v>
      </c>
      <c r="E23" s="27"/>
      <c r="F23" s="13">
        <v>120</v>
      </c>
      <c r="H23" s="28">
        <f>IF($B23=0,0,F23/$B23)</f>
        <v>0.297029702970297</v>
      </c>
      <c r="I23" s="13">
        <v>33</v>
      </c>
      <c r="K23" s="28">
        <f>IF($B23=0,0,I23/$B23)</f>
        <v>0.08168316831683169</v>
      </c>
      <c r="L23" s="13">
        <v>17</v>
      </c>
      <c r="N23" s="28">
        <f>IF($B23=0,0,L23/$B23)</f>
        <v>0.04207920792079208</v>
      </c>
      <c r="O23" s="13">
        <v>17</v>
      </c>
      <c r="Q23" s="28">
        <f>IF($B23=0,0,O23/$B23)</f>
        <v>0.04207920792079208</v>
      </c>
      <c r="R23" s="13">
        <v>24</v>
      </c>
      <c r="T23" s="28">
        <f>IF($B23=0,0,R23/$B23)</f>
        <v>0.0594059405940594</v>
      </c>
      <c r="U23" s="26">
        <v>14</v>
      </c>
      <c r="V23" s="26"/>
      <c r="W23" s="28">
        <f>IF($B23=0,0,U23/$B23)</f>
        <v>0.034653465346534656</v>
      </c>
      <c r="X23" s="26">
        <v>11</v>
      </c>
      <c r="Y23" s="26"/>
      <c r="Z23" s="28">
        <f>IF($B23=0,0,X23/$B23)</f>
        <v>0.027227722772277228</v>
      </c>
      <c r="AA23" s="26">
        <v>4</v>
      </c>
      <c r="AB23" s="26"/>
      <c r="AC23" s="28">
        <f t="shared" si="0"/>
        <v>0.009900990099009901</v>
      </c>
    </row>
    <row r="24" spans="1:29" s="13" customFormat="1" ht="15.75" hidden="1">
      <c r="A24" s="13" t="s">
        <v>37</v>
      </c>
      <c r="B24" s="13">
        <v>4333</v>
      </c>
      <c r="D24" s="27">
        <v>1</v>
      </c>
      <c r="E24" s="27"/>
      <c r="F24" s="13">
        <v>508</v>
      </c>
      <c r="H24" s="28">
        <f>IF($B24=0,0,F24/$B24)</f>
        <v>0.11723978767597508</v>
      </c>
      <c r="I24" s="13">
        <v>169</v>
      </c>
      <c r="K24" s="28">
        <f>IF($B24=0,0,I24/$B24)</f>
        <v>0.03900300023078698</v>
      </c>
      <c r="L24" s="13">
        <v>167</v>
      </c>
      <c r="N24" s="28">
        <f>IF($B24=0,0,L24/$B24)</f>
        <v>0.038541426263558734</v>
      </c>
      <c r="O24" s="13">
        <v>59</v>
      </c>
      <c r="Q24" s="28">
        <f>IF($B24=0,0,O24/$B24)</f>
        <v>0.013616432033233325</v>
      </c>
      <c r="R24" s="13">
        <v>38</v>
      </c>
      <c r="T24" s="28">
        <f>IF($B24=0,0,R24/$B24)</f>
        <v>0.008769905377336719</v>
      </c>
      <c r="U24" s="26">
        <v>42</v>
      </c>
      <c r="V24" s="26"/>
      <c r="W24" s="28">
        <f>IF($B24=0,0,U24/$B24)</f>
        <v>0.009693053311793215</v>
      </c>
      <c r="X24" s="26">
        <v>17</v>
      </c>
      <c r="Y24" s="26"/>
      <c r="Z24" s="28">
        <f>IF($B24=0,0,X24/$B24)</f>
        <v>0.003923378721440111</v>
      </c>
      <c r="AA24" s="26">
        <v>14</v>
      </c>
      <c r="AB24" s="26"/>
      <c r="AC24" s="28">
        <f t="shared" si="0"/>
        <v>0.0032310177705977385</v>
      </c>
    </row>
    <row r="25" spans="21:29" s="13" customFormat="1" ht="15.75" hidden="1">
      <c r="U25" s="36"/>
      <c r="V25" s="36"/>
      <c r="W25" s="36"/>
      <c r="X25" s="26"/>
      <c r="Y25" s="26"/>
      <c r="Z25" s="26"/>
      <c r="AA25" s="26"/>
      <c r="AB25" s="26"/>
      <c r="AC25" s="26"/>
    </row>
    <row r="26" spans="1:29" s="13" customFormat="1" ht="15.75" hidden="1">
      <c r="A26" s="13" t="s">
        <v>12</v>
      </c>
      <c r="B26" s="13">
        <v>4656</v>
      </c>
      <c r="D26" s="27">
        <v>1</v>
      </c>
      <c r="E26" s="27"/>
      <c r="F26" s="13">
        <v>609</v>
      </c>
      <c r="H26" s="28">
        <f>IF($B26=0,0,F26/$B26)</f>
        <v>0.13079896907216496</v>
      </c>
      <c r="I26" s="13">
        <v>172</v>
      </c>
      <c r="K26" s="28">
        <f>IF($B26=0,0,I26/$B26)</f>
        <v>0.036941580756013746</v>
      </c>
      <c r="L26" s="13">
        <v>182</v>
      </c>
      <c r="N26" s="28">
        <f>IF($B26=0,0,L26/$B26)</f>
        <v>0.0390893470790378</v>
      </c>
      <c r="O26" s="13">
        <v>68</v>
      </c>
      <c r="Q26" s="28">
        <f>IF($B26=0,0,O26/$B26)</f>
        <v>0.014604810996563574</v>
      </c>
      <c r="R26" s="26">
        <v>95</v>
      </c>
      <c r="S26" s="26"/>
      <c r="T26" s="28">
        <f>IF($B26=0,0,R26/$B26)</f>
        <v>0.020403780068728523</v>
      </c>
      <c r="U26" s="26">
        <v>49</v>
      </c>
      <c r="V26" s="26"/>
      <c r="W26" s="28">
        <f>IF($B26=0,0,U26/$B26)</f>
        <v>0.01052405498281787</v>
      </c>
      <c r="X26" s="26">
        <v>22</v>
      </c>
      <c r="Y26" s="26"/>
      <c r="Z26" s="28">
        <f aca="true" t="shared" si="1" ref="Z26:Z36">IF($B26=0,0,X26/$B26)</f>
        <v>0.004725085910652921</v>
      </c>
      <c r="AA26" s="26">
        <v>21</v>
      </c>
      <c r="AB26" s="26"/>
      <c r="AC26" s="28">
        <f t="shared" si="0"/>
        <v>0.004510309278350515</v>
      </c>
    </row>
    <row r="27" spans="1:29" s="13" customFormat="1" ht="15.75" hidden="1">
      <c r="A27" s="13" t="s">
        <v>38</v>
      </c>
      <c r="B27" s="13">
        <v>379</v>
      </c>
      <c r="D27" s="27">
        <v>1</v>
      </c>
      <c r="E27" s="27"/>
      <c r="F27" s="13">
        <v>114</v>
      </c>
      <c r="H27" s="28">
        <f>IF($B27=0,0,F27/$B27)</f>
        <v>0.3007915567282322</v>
      </c>
      <c r="I27" s="13">
        <v>25</v>
      </c>
      <c r="K27" s="28">
        <f>IF($B27=0,0,I27/$B27)</f>
        <v>0.06596306068601583</v>
      </c>
      <c r="L27" s="13">
        <v>24</v>
      </c>
      <c r="N27" s="28">
        <f>IF($B27=0,0,L27/$B27)</f>
        <v>0.0633245382585752</v>
      </c>
      <c r="O27" s="13">
        <v>13</v>
      </c>
      <c r="Q27" s="28">
        <f>IF($B27=0,0,O27/$B27)</f>
        <v>0.03430079155672823</v>
      </c>
      <c r="R27" s="26">
        <v>20</v>
      </c>
      <c r="S27" s="26"/>
      <c r="T27" s="28">
        <f>IF($B27=0,0,R27/$B27)</f>
        <v>0.052770448548812667</v>
      </c>
      <c r="U27" s="26">
        <v>18</v>
      </c>
      <c r="V27" s="26"/>
      <c r="W27" s="28">
        <f>IF($B27=0,0,U27/$B27)</f>
        <v>0.047493403693931395</v>
      </c>
      <c r="X27" s="26">
        <v>7</v>
      </c>
      <c r="Y27" s="26"/>
      <c r="Z27" s="28">
        <f t="shared" si="1"/>
        <v>0.018469656992084433</v>
      </c>
      <c r="AA27" s="26">
        <v>7</v>
      </c>
      <c r="AB27" s="26"/>
      <c r="AC27" s="28">
        <f t="shared" si="0"/>
        <v>0.018469656992084433</v>
      </c>
    </row>
    <row r="28" spans="1:29" s="13" customFormat="1" ht="15.75" hidden="1">
      <c r="A28" s="13" t="s">
        <v>37</v>
      </c>
      <c r="B28" s="13">
        <v>4277</v>
      </c>
      <c r="D28" s="27">
        <v>1</v>
      </c>
      <c r="E28" s="27"/>
      <c r="F28" s="13">
        <v>495</v>
      </c>
      <c r="H28" s="28">
        <f>IF($B28=0,0,F28/$B28)</f>
        <v>0.11573532850128594</v>
      </c>
      <c r="I28" s="13">
        <v>147</v>
      </c>
      <c r="K28" s="28">
        <f>IF($B28=0,0,I28/$B28)</f>
        <v>0.03436988543371522</v>
      </c>
      <c r="L28" s="13">
        <v>158</v>
      </c>
      <c r="N28" s="28">
        <f>IF($B28=0,0,L28/$B28)</f>
        <v>0.03694178162263269</v>
      </c>
      <c r="O28" s="13">
        <v>55</v>
      </c>
      <c r="Q28" s="28">
        <f>IF($B28=0,0,O28/$B28)</f>
        <v>0.012859480944587328</v>
      </c>
      <c r="R28" s="26">
        <v>75</v>
      </c>
      <c r="S28" s="26"/>
      <c r="T28" s="28">
        <f>IF($B28=0,0,R28/$B28)</f>
        <v>0.017535655833528174</v>
      </c>
      <c r="U28" s="26">
        <v>31</v>
      </c>
      <c r="V28" s="26"/>
      <c r="W28" s="28">
        <f>IF($B28=0,0,U28/$B28)</f>
        <v>0.007248071077858312</v>
      </c>
      <c r="X28" s="26">
        <v>15</v>
      </c>
      <c r="Y28" s="26"/>
      <c r="Z28" s="28">
        <f t="shared" si="1"/>
        <v>0.0035071311667056347</v>
      </c>
      <c r="AA28" s="26">
        <v>14</v>
      </c>
      <c r="AB28" s="26"/>
      <c r="AC28" s="28">
        <f t="shared" si="0"/>
        <v>0.0032733224222585926</v>
      </c>
    </row>
    <row r="29" spans="18:29" s="13" customFormat="1" ht="15.75" hidden="1">
      <c r="R29" s="36"/>
      <c r="S29" s="36"/>
      <c r="T29" s="36"/>
      <c r="U29" s="36"/>
      <c r="V29" s="36"/>
      <c r="W29" s="36"/>
      <c r="X29" s="26"/>
      <c r="Y29" s="26"/>
      <c r="Z29" s="26"/>
      <c r="AA29" s="26"/>
      <c r="AB29" s="26"/>
      <c r="AC29" s="26"/>
    </row>
    <row r="30" spans="1:29" s="13" customFormat="1" ht="15.75" hidden="1">
      <c r="A30" s="13" t="s">
        <v>13</v>
      </c>
      <c r="B30" s="13">
        <v>4552</v>
      </c>
      <c r="D30" s="27">
        <v>1</v>
      </c>
      <c r="E30" s="27"/>
      <c r="F30" s="13">
        <v>604</v>
      </c>
      <c r="H30" s="28">
        <f>IF($B30=0,0,F30/$B30)</f>
        <v>0.13268892794376097</v>
      </c>
      <c r="I30" s="13">
        <v>196</v>
      </c>
      <c r="K30" s="28">
        <f>IF($B30=0,0,I30/$B30)</f>
        <v>0.04305799648506151</v>
      </c>
      <c r="L30" s="13">
        <v>135</v>
      </c>
      <c r="N30" s="28">
        <f>IF($B30=0,0,L30/$B30)</f>
        <v>0.029657293497363797</v>
      </c>
      <c r="O30" s="26">
        <v>85</v>
      </c>
      <c r="P30" s="26"/>
      <c r="Q30" s="28">
        <f>IF($B30=0,0,O30/$B30)</f>
        <v>0.01867311072056239</v>
      </c>
      <c r="R30" s="26">
        <v>82</v>
      </c>
      <c r="S30" s="26"/>
      <c r="T30" s="28">
        <f>IF($B30=0,0,R30/$B30)</f>
        <v>0.018014059753954304</v>
      </c>
      <c r="U30" s="26">
        <v>53</v>
      </c>
      <c r="V30" s="26"/>
      <c r="W30" s="28">
        <f aca="true" t="shared" si="2" ref="W30:W40">IF($B30=0,0,U30/$B30)</f>
        <v>0.01164323374340949</v>
      </c>
      <c r="X30" s="26">
        <v>30</v>
      </c>
      <c r="Y30" s="26"/>
      <c r="Z30" s="28">
        <f t="shared" si="1"/>
        <v>0.006590509666080844</v>
      </c>
      <c r="AA30" s="26">
        <v>23</v>
      </c>
      <c r="AB30" s="26"/>
      <c r="AC30" s="28">
        <f t="shared" si="0"/>
        <v>0.005052724077328647</v>
      </c>
    </row>
    <row r="31" spans="1:29" s="13" customFormat="1" ht="15.75" hidden="1">
      <c r="A31" s="13" t="s">
        <v>38</v>
      </c>
      <c r="B31" s="13">
        <v>505</v>
      </c>
      <c r="D31" s="27">
        <v>1</v>
      </c>
      <c r="E31" s="27"/>
      <c r="F31" s="13">
        <v>129</v>
      </c>
      <c r="H31" s="28">
        <f>IF($B31=0,0,F31/$B31)</f>
        <v>0.25544554455445545</v>
      </c>
      <c r="I31" s="13">
        <v>35</v>
      </c>
      <c r="K31" s="28">
        <f>IF($B31=0,0,I31/$B31)</f>
        <v>0.06930693069306931</v>
      </c>
      <c r="L31" s="13">
        <v>23</v>
      </c>
      <c r="N31" s="28">
        <f>IF($B31=0,0,L31/$B31)</f>
        <v>0.04554455445544554</v>
      </c>
      <c r="O31" s="26">
        <v>23</v>
      </c>
      <c r="P31" s="26"/>
      <c r="Q31" s="28">
        <f>IF($B31=0,0,O31/$B31)</f>
        <v>0.04554455445544554</v>
      </c>
      <c r="R31" s="26">
        <v>17</v>
      </c>
      <c r="S31" s="26"/>
      <c r="T31" s="28">
        <f>IF($B31=0,0,R31/$B31)</f>
        <v>0.033663366336633666</v>
      </c>
      <c r="U31" s="26">
        <v>12</v>
      </c>
      <c r="V31" s="26"/>
      <c r="W31" s="28">
        <f t="shared" si="2"/>
        <v>0.023762376237623763</v>
      </c>
      <c r="X31" s="26">
        <v>15</v>
      </c>
      <c r="Y31" s="26"/>
      <c r="Z31" s="28">
        <f t="shared" si="1"/>
        <v>0.0297029702970297</v>
      </c>
      <c r="AA31" s="26">
        <v>4</v>
      </c>
      <c r="AB31" s="26"/>
      <c r="AC31" s="28">
        <f t="shared" si="0"/>
        <v>0.007920792079207921</v>
      </c>
    </row>
    <row r="32" spans="1:29" s="13" customFormat="1" ht="15.75" hidden="1">
      <c r="A32" s="13" t="s">
        <v>37</v>
      </c>
      <c r="B32" s="13">
        <v>4047</v>
      </c>
      <c r="D32" s="27">
        <v>1</v>
      </c>
      <c r="E32" s="27"/>
      <c r="F32" s="13">
        <v>475</v>
      </c>
      <c r="H32" s="28">
        <f>IF($B32=0,0,F32/$B32)</f>
        <v>0.11737089201877934</v>
      </c>
      <c r="I32" s="13">
        <v>161</v>
      </c>
      <c r="K32" s="28">
        <f>IF($B32=0,0,I32/$B32)</f>
        <v>0.03978255497899679</v>
      </c>
      <c r="L32" s="13">
        <v>112</v>
      </c>
      <c r="N32" s="28">
        <f>IF($B32=0,0,L32/$B32)</f>
        <v>0.027674820854954287</v>
      </c>
      <c r="O32" s="26">
        <v>62</v>
      </c>
      <c r="P32" s="26"/>
      <c r="Q32" s="28">
        <f>IF($B32=0,0,O32/$B32)</f>
        <v>0.015319990116135409</v>
      </c>
      <c r="R32" s="26">
        <v>65</v>
      </c>
      <c r="S32" s="26"/>
      <c r="T32" s="28">
        <f>IF($B32=0,0,R32/$B32)</f>
        <v>0.016061279960464542</v>
      </c>
      <c r="U32" s="26">
        <v>41</v>
      </c>
      <c r="V32" s="26"/>
      <c r="W32" s="28">
        <f t="shared" si="2"/>
        <v>0.01013096120583148</v>
      </c>
      <c r="X32" s="26">
        <v>15</v>
      </c>
      <c r="Y32" s="26"/>
      <c r="Z32" s="28">
        <f t="shared" si="1"/>
        <v>0.0037064492216456633</v>
      </c>
      <c r="AA32" s="26">
        <v>19</v>
      </c>
      <c r="AB32" s="26"/>
      <c r="AC32" s="28">
        <f t="shared" si="0"/>
        <v>0.004694835680751174</v>
      </c>
    </row>
    <row r="33" spans="15:29" s="13" customFormat="1" ht="15.75" hidden="1"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</row>
    <row r="34" spans="1:29" s="13" customFormat="1" ht="15.75" hidden="1">
      <c r="A34" s="13" t="s">
        <v>14</v>
      </c>
      <c r="B34" s="13">
        <v>4724</v>
      </c>
      <c r="D34" s="27">
        <v>1</v>
      </c>
      <c r="E34" s="27"/>
      <c r="F34" s="13">
        <v>605</v>
      </c>
      <c r="H34" s="28">
        <f>IF($B34=0,0,F34/$B34)</f>
        <v>0.12806943268416596</v>
      </c>
      <c r="I34" s="13">
        <v>181</v>
      </c>
      <c r="K34" s="28">
        <f>IF($B34=0,0,I34/$B34)</f>
        <v>0.03831498729889924</v>
      </c>
      <c r="L34" s="26">
        <v>166</v>
      </c>
      <c r="M34" s="26"/>
      <c r="N34" s="28">
        <f>IF($B34=0,0,L34/$B34)</f>
        <v>0.03513971210838273</v>
      </c>
      <c r="O34" s="26">
        <v>97</v>
      </c>
      <c r="P34" s="26"/>
      <c r="Q34" s="28">
        <f>IF($B34=0,0,O34/$B34)</f>
        <v>0.020533446232006775</v>
      </c>
      <c r="R34" s="26">
        <v>98</v>
      </c>
      <c r="S34" s="26"/>
      <c r="T34" s="28">
        <f aca="true" t="shared" si="3" ref="T34:T44">IF($B34=0,0,R34/$B34)</f>
        <v>0.020745131244707875</v>
      </c>
      <c r="U34" s="26">
        <v>61</v>
      </c>
      <c r="V34" s="26"/>
      <c r="W34" s="28">
        <f t="shared" si="2"/>
        <v>0.012912785774767146</v>
      </c>
      <c r="X34" s="26">
        <v>36</v>
      </c>
      <c r="Y34" s="26"/>
      <c r="Z34" s="28">
        <f t="shared" si="1"/>
        <v>0.007620660457239628</v>
      </c>
      <c r="AA34" s="26">
        <v>22</v>
      </c>
      <c r="AB34" s="26"/>
      <c r="AC34" s="28">
        <f>IF($B34=0,0,AA34/$B34)</f>
        <v>0.0046570702794242165</v>
      </c>
    </row>
    <row r="35" spans="1:29" s="13" customFormat="1" ht="15.75" hidden="1">
      <c r="A35" s="13" t="s">
        <v>38</v>
      </c>
      <c r="B35" s="13">
        <v>443</v>
      </c>
      <c r="D35" s="27">
        <v>1</v>
      </c>
      <c r="E35" s="27"/>
      <c r="F35" s="13">
        <v>84</v>
      </c>
      <c r="H35" s="28">
        <f>IF($B35=0,0,F35/$B35)</f>
        <v>0.18961625282167044</v>
      </c>
      <c r="I35" s="13">
        <v>21</v>
      </c>
      <c r="K35" s="28">
        <f>IF($B35=0,0,I35/$B35)</f>
        <v>0.04740406320541761</v>
      </c>
      <c r="L35" s="26">
        <v>19</v>
      </c>
      <c r="M35" s="26"/>
      <c r="N35" s="28">
        <f>IF($B35=0,0,L35/$B35)</f>
        <v>0.04288939051918736</v>
      </c>
      <c r="O35" s="26">
        <v>11</v>
      </c>
      <c r="P35" s="26"/>
      <c r="Q35" s="28">
        <f>IF($B35=0,0,O35/$B35)</f>
        <v>0.024830699774266364</v>
      </c>
      <c r="R35" s="26">
        <v>13</v>
      </c>
      <c r="S35" s="26"/>
      <c r="T35" s="28">
        <f t="shared" si="3"/>
        <v>0.029345372460496615</v>
      </c>
      <c r="U35" s="26">
        <v>12</v>
      </c>
      <c r="V35" s="26"/>
      <c r="W35" s="28">
        <f t="shared" si="2"/>
        <v>0.02708803611738149</v>
      </c>
      <c r="X35" s="26">
        <v>3</v>
      </c>
      <c r="Y35" s="26"/>
      <c r="Z35" s="28">
        <f t="shared" si="1"/>
        <v>0.006772009029345372</v>
      </c>
      <c r="AA35" s="26">
        <v>5</v>
      </c>
      <c r="AB35" s="26"/>
      <c r="AC35" s="28">
        <f>IF($B35=0,0,AA35/$B35)</f>
        <v>0.011286681715575621</v>
      </c>
    </row>
    <row r="36" spans="1:29" s="13" customFormat="1" ht="15.75" hidden="1">
      <c r="A36" s="13" t="s">
        <v>37</v>
      </c>
      <c r="B36" s="13">
        <v>4281</v>
      </c>
      <c r="D36" s="27">
        <v>1</v>
      </c>
      <c r="E36" s="27"/>
      <c r="F36" s="13">
        <v>521</v>
      </c>
      <c r="H36" s="28">
        <f>IF($B36=0,0,F36/$B36)</f>
        <v>0.12170053725765008</v>
      </c>
      <c r="I36" s="13">
        <v>160</v>
      </c>
      <c r="K36" s="28">
        <f>IF($B36=0,0,I36/$B36)</f>
        <v>0.03737444522307872</v>
      </c>
      <c r="L36" s="26">
        <v>147</v>
      </c>
      <c r="M36" s="26"/>
      <c r="N36" s="28">
        <f>IF($B36=0,0,L36/$B36)</f>
        <v>0.03433777154870357</v>
      </c>
      <c r="O36" s="26">
        <v>86</v>
      </c>
      <c r="P36" s="26"/>
      <c r="Q36" s="28">
        <f>IF($B36=0,0,O36/$B36)</f>
        <v>0.020088764307404812</v>
      </c>
      <c r="R36" s="26">
        <v>58</v>
      </c>
      <c r="S36" s="26"/>
      <c r="T36" s="28">
        <f t="shared" si="3"/>
        <v>0.013548236393366036</v>
      </c>
      <c r="U36" s="26">
        <v>35</v>
      </c>
      <c r="V36" s="26"/>
      <c r="W36" s="28">
        <f t="shared" si="2"/>
        <v>0.00817565989254847</v>
      </c>
      <c r="X36" s="26">
        <v>18</v>
      </c>
      <c r="Y36" s="26"/>
      <c r="Z36" s="28">
        <f t="shared" si="1"/>
        <v>0.004204625087596356</v>
      </c>
      <c r="AA36" s="26">
        <v>17</v>
      </c>
      <c r="AB36" s="26"/>
      <c r="AC36" s="28">
        <f>IF($B36=0,0,AA36/$B36)</f>
        <v>0.003971034804952114</v>
      </c>
    </row>
    <row r="37" spans="12:14" s="13" customFormat="1" ht="15.75" hidden="1">
      <c r="L37" s="26"/>
      <c r="M37" s="26"/>
      <c r="N37" s="26"/>
    </row>
    <row r="38" spans="1:29" s="13" customFormat="1" ht="15.75" hidden="1">
      <c r="A38" s="13" t="s">
        <v>15</v>
      </c>
      <c r="B38" s="13">
        <v>4650</v>
      </c>
      <c r="D38" s="27">
        <v>1</v>
      </c>
      <c r="E38" s="27"/>
      <c r="F38" s="13">
        <v>688</v>
      </c>
      <c r="H38" s="28">
        <f>IF($B38=0,0,F38/$B38)</f>
        <v>0.14795698924731182</v>
      </c>
      <c r="I38" s="13">
        <v>208</v>
      </c>
      <c r="K38" s="28">
        <f>IF($B38=0,0,I38/$B38)</f>
        <v>0.044731182795698925</v>
      </c>
      <c r="L38" s="26">
        <v>188</v>
      </c>
      <c r="M38" s="26"/>
      <c r="N38" s="28">
        <f>IF($B38=0,0,L38/$B38)</f>
        <v>0.04043010752688172</v>
      </c>
      <c r="O38" s="26">
        <v>93</v>
      </c>
      <c r="P38" s="26"/>
      <c r="Q38" s="28">
        <f aca="true" t="shared" si="4" ref="Q38:Q48">IF($B38=0,0,O38/$B38)</f>
        <v>0.02</v>
      </c>
      <c r="R38" s="26">
        <v>87</v>
      </c>
      <c r="S38" s="26"/>
      <c r="T38" s="28">
        <f t="shared" si="3"/>
        <v>0.01870967741935484</v>
      </c>
      <c r="U38" s="26">
        <v>61</v>
      </c>
      <c r="V38" s="26"/>
      <c r="W38" s="28">
        <f t="shared" si="2"/>
        <v>0.013118279569892474</v>
      </c>
      <c r="X38" s="26">
        <v>26</v>
      </c>
      <c r="Y38" s="26"/>
      <c r="Z38" s="28">
        <f>IF($B38=0,0,X38/$B38)</f>
        <v>0.005591397849462366</v>
      </c>
      <c r="AA38" s="26">
        <v>25</v>
      </c>
      <c r="AB38" s="26"/>
      <c r="AC38" s="28">
        <f>IF($B38=0,0,AA38/$B38)</f>
        <v>0.005376344086021506</v>
      </c>
    </row>
    <row r="39" spans="1:29" s="13" customFormat="1" ht="15.75" hidden="1">
      <c r="A39" s="13" t="s">
        <v>38</v>
      </c>
      <c r="B39" s="13">
        <v>585</v>
      </c>
      <c r="D39" s="27">
        <v>1</v>
      </c>
      <c r="E39" s="27"/>
      <c r="F39" s="13">
        <v>157</v>
      </c>
      <c r="H39" s="28">
        <f>IF($B39=0,0,F39/$B39)</f>
        <v>0.26837606837606837</v>
      </c>
      <c r="I39" s="13">
        <v>36</v>
      </c>
      <c r="K39" s="28">
        <f>IF($B39=0,0,I39/$B39)</f>
        <v>0.06153846153846154</v>
      </c>
      <c r="L39" s="26">
        <v>35</v>
      </c>
      <c r="M39" s="26"/>
      <c r="N39" s="28">
        <f>IF($B39=0,0,L39/$B39)</f>
        <v>0.05982905982905983</v>
      </c>
      <c r="O39" s="26">
        <v>20</v>
      </c>
      <c r="P39" s="26"/>
      <c r="Q39" s="28">
        <f t="shared" si="4"/>
        <v>0.03418803418803419</v>
      </c>
      <c r="R39" s="26">
        <v>28</v>
      </c>
      <c r="S39" s="26"/>
      <c r="T39" s="28">
        <f t="shared" si="3"/>
        <v>0.04786324786324787</v>
      </c>
      <c r="U39" s="26">
        <v>18</v>
      </c>
      <c r="V39" s="26"/>
      <c r="W39" s="28">
        <f t="shared" si="2"/>
        <v>0.03076923076923077</v>
      </c>
      <c r="X39" s="26">
        <v>12</v>
      </c>
      <c r="Y39" s="26"/>
      <c r="Z39" s="28">
        <f>IF($B39=0,0,X39/$B39)</f>
        <v>0.020512820512820513</v>
      </c>
      <c r="AA39" s="26">
        <v>8</v>
      </c>
      <c r="AB39" s="26"/>
      <c r="AC39" s="28">
        <f>IF($B39=0,0,AA39/$B39)</f>
        <v>0.013675213675213675</v>
      </c>
    </row>
    <row r="40" spans="1:29" s="13" customFormat="1" ht="15.75" hidden="1">
      <c r="A40" s="13" t="s">
        <v>37</v>
      </c>
      <c r="B40" s="13">
        <v>4065</v>
      </c>
      <c r="D40" s="27">
        <v>1</v>
      </c>
      <c r="E40" s="27"/>
      <c r="F40" s="13">
        <v>531</v>
      </c>
      <c r="H40" s="28">
        <f>IF($B40=0,0,F40/$B40)</f>
        <v>0.13062730627306274</v>
      </c>
      <c r="I40" s="13">
        <v>172</v>
      </c>
      <c r="K40" s="28">
        <f>IF($B40=0,0,I40/$B40)</f>
        <v>0.042312423124231245</v>
      </c>
      <c r="L40" s="26">
        <v>153</v>
      </c>
      <c r="M40" s="26"/>
      <c r="N40" s="28">
        <f>IF($B40=0,0,L40/$B40)</f>
        <v>0.037638376383763834</v>
      </c>
      <c r="O40" s="26">
        <v>73</v>
      </c>
      <c r="P40" s="26"/>
      <c r="Q40" s="28">
        <f t="shared" si="4"/>
        <v>0.017958179581795818</v>
      </c>
      <c r="R40" s="26">
        <v>59</v>
      </c>
      <c r="S40" s="26"/>
      <c r="T40" s="28">
        <f t="shared" si="3"/>
        <v>0.014514145141451414</v>
      </c>
      <c r="U40" s="26">
        <v>43</v>
      </c>
      <c r="V40" s="26"/>
      <c r="W40" s="28">
        <f t="shared" si="2"/>
        <v>0.010578105781057811</v>
      </c>
      <c r="X40" s="26">
        <v>14</v>
      </c>
      <c r="Y40" s="26"/>
      <c r="Z40" s="28">
        <f>IF($B40=0,0,X40/$B40)</f>
        <v>0.0034440344403444036</v>
      </c>
      <c r="AA40" s="26">
        <v>17</v>
      </c>
      <c r="AB40" s="26"/>
      <c r="AC40" s="28">
        <f>IF($B40=0,0,AA40/$B40)</f>
        <v>0.004182041820418204</v>
      </c>
    </row>
    <row r="41" spans="12:14" s="13" customFormat="1" ht="15.75" hidden="1">
      <c r="L41" s="26"/>
      <c r="M41" s="26"/>
      <c r="N41" s="26"/>
    </row>
    <row r="42" spans="1:29" s="13" customFormat="1" ht="15.75" hidden="1">
      <c r="A42" s="13" t="s">
        <v>16</v>
      </c>
      <c r="B42" s="26">
        <v>4722</v>
      </c>
      <c r="D42" s="27">
        <v>1</v>
      </c>
      <c r="E42" s="27"/>
      <c r="F42" s="26">
        <v>750</v>
      </c>
      <c r="H42" s="28">
        <f>IF($B42=0,0,F42/$B42)</f>
        <v>0.1588310038119441</v>
      </c>
      <c r="I42" s="26">
        <v>237</v>
      </c>
      <c r="K42" s="28">
        <f>IF($B42=0,0,I42/$B42)</f>
        <v>0.05019059720457433</v>
      </c>
      <c r="L42" s="26">
        <v>184</v>
      </c>
      <c r="M42" s="26"/>
      <c r="N42" s="28">
        <f aca="true" t="shared" si="5" ref="N42:N52">IF($B42=0,0,L42/$B42)</f>
        <v>0.038966539601863616</v>
      </c>
      <c r="O42" s="26">
        <v>100</v>
      </c>
      <c r="P42" s="26"/>
      <c r="Q42" s="28">
        <f t="shared" si="4"/>
        <v>0.021177467174925878</v>
      </c>
      <c r="R42" s="26">
        <v>89</v>
      </c>
      <c r="S42" s="26"/>
      <c r="T42" s="28">
        <f t="shared" si="3"/>
        <v>0.018847945785684033</v>
      </c>
      <c r="U42" s="26">
        <v>78</v>
      </c>
      <c r="V42" s="26"/>
      <c r="W42" s="28">
        <f>IF($B42=0,0,U42/$B42)</f>
        <v>0.016518424396442185</v>
      </c>
      <c r="X42" s="26">
        <v>38</v>
      </c>
      <c r="Y42" s="26"/>
      <c r="Z42" s="28">
        <f>IF($B42=0,0,X42/$B42)</f>
        <v>0.008047437526471834</v>
      </c>
      <c r="AA42" s="26">
        <v>24</v>
      </c>
      <c r="AB42" s="26"/>
      <c r="AC42" s="28">
        <f>IF($B42=0,0,AA42/$B42)</f>
        <v>0.005082592121982211</v>
      </c>
    </row>
    <row r="43" spans="1:29" s="13" customFormat="1" ht="15.75" hidden="1">
      <c r="A43" s="13" t="s">
        <v>38</v>
      </c>
      <c r="B43" s="26">
        <v>612</v>
      </c>
      <c r="D43" s="27">
        <v>1</v>
      </c>
      <c r="E43" s="27"/>
      <c r="F43" s="26">
        <v>185</v>
      </c>
      <c r="H43" s="28">
        <f>IF($B43=0,0,F43/$B43)</f>
        <v>0.3022875816993464</v>
      </c>
      <c r="I43" s="26">
        <v>47</v>
      </c>
      <c r="K43" s="28">
        <f>IF($B43=0,0,I43/$B43)</f>
        <v>0.07679738562091504</v>
      </c>
      <c r="L43" s="26">
        <v>37</v>
      </c>
      <c r="M43" s="26"/>
      <c r="N43" s="28">
        <f t="shared" si="5"/>
        <v>0.06045751633986928</v>
      </c>
      <c r="O43" s="26">
        <v>26</v>
      </c>
      <c r="P43" s="26"/>
      <c r="Q43" s="28">
        <f t="shared" si="4"/>
        <v>0.042483660130718956</v>
      </c>
      <c r="R43" s="26">
        <v>28</v>
      </c>
      <c r="S43" s="26"/>
      <c r="T43" s="28">
        <f t="shared" si="3"/>
        <v>0.0457516339869281</v>
      </c>
      <c r="U43" s="26">
        <v>25</v>
      </c>
      <c r="V43" s="26"/>
      <c r="W43" s="28">
        <f>IF($B43=0,0,U43/$B43)</f>
        <v>0.04084967320261438</v>
      </c>
      <c r="X43" s="26">
        <v>15</v>
      </c>
      <c r="Y43" s="26"/>
      <c r="Z43" s="28">
        <f>IF($B43=0,0,X43/$B43)</f>
        <v>0.024509803921568627</v>
      </c>
      <c r="AA43" s="26">
        <v>7</v>
      </c>
      <c r="AB43" s="26"/>
      <c r="AC43" s="28">
        <f>IF($B43=0,0,AA43/$B43)</f>
        <v>0.011437908496732025</v>
      </c>
    </row>
    <row r="44" spans="1:29" s="13" customFormat="1" ht="15.75" hidden="1">
      <c r="A44" s="13" t="s">
        <v>37</v>
      </c>
      <c r="B44" s="26">
        <v>4110</v>
      </c>
      <c r="D44" s="27">
        <v>1</v>
      </c>
      <c r="E44" s="27"/>
      <c r="F44" s="26">
        <v>565</v>
      </c>
      <c r="H44" s="28">
        <f>IF($B44=0,0,F44/$B44)</f>
        <v>0.13746958637469586</v>
      </c>
      <c r="I44" s="26">
        <v>190</v>
      </c>
      <c r="K44" s="28">
        <f>IF($B44=0,0,I44/$B44)</f>
        <v>0.046228710462287104</v>
      </c>
      <c r="L44" s="26">
        <v>147</v>
      </c>
      <c r="M44" s="26"/>
      <c r="N44" s="28">
        <f t="shared" si="5"/>
        <v>0.03576642335766423</v>
      </c>
      <c r="O44" s="26">
        <v>74</v>
      </c>
      <c r="P44" s="26"/>
      <c r="Q44" s="28">
        <f t="shared" si="4"/>
        <v>0.01800486618004866</v>
      </c>
      <c r="R44" s="26">
        <v>61</v>
      </c>
      <c r="S44" s="26"/>
      <c r="T44" s="28">
        <f t="shared" si="3"/>
        <v>0.014841849148418492</v>
      </c>
      <c r="U44" s="26">
        <v>53</v>
      </c>
      <c r="V44" s="26"/>
      <c r="W44" s="28">
        <f>IF($B44=0,0,U44/$B44)</f>
        <v>0.01289537712895377</v>
      </c>
      <c r="X44" s="26">
        <v>23</v>
      </c>
      <c r="Y44" s="26"/>
      <c r="Z44" s="28">
        <f>IF($B44=0,0,X44/$B44)</f>
        <v>0.00559610705596107</v>
      </c>
      <c r="AA44" s="26">
        <v>17</v>
      </c>
      <c r="AB44" s="26"/>
      <c r="AC44" s="28">
        <f>IF($B44=0,0,AA44/$B44)</f>
        <v>0.00413625304136253</v>
      </c>
    </row>
    <row r="45" spans="12:14" s="13" customFormat="1" ht="15.75" hidden="1">
      <c r="L45" s="26"/>
      <c r="M45" s="26"/>
      <c r="N45" s="26"/>
    </row>
    <row r="46" spans="1:29" s="13" customFormat="1" ht="15.75" hidden="1">
      <c r="A46" s="13" t="s">
        <v>17</v>
      </c>
      <c r="B46" s="26">
        <v>4808</v>
      </c>
      <c r="D46" s="27">
        <v>1</v>
      </c>
      <c r="E46" s="27"/>
      <c r="F46" s="26">
        <v>713</v>
      </c>
      <c r="H46" s="28">
        <f>IF($B46=0,0,F46/$B46)</f>
        <v>0.14829450915141432</v>
      </c>
      <c r="I46" s="26">
        <v>201</v>
      </c>
      <c r="K46" s="28">
        <f>IF($B46=0,0,I46/$B46)</f>
        <v>0.04180532445923461</v>
      </c>
      <c r="L46" s="26">
        <v>210</v>
      </c>
      <c r="M46" s="26"/>
      <c r="N46" s="28">
        <f t="shared" si="5"/>
        <v>0.04367720465890183</v>
      </c>
      <c r="O46" s="26">
        <v>93</v>
      </c>
      <c r="P46" s="26"/>
      <c r="Q46" s="28">
        <f t="shared" si="4"/>
        <v>0.019342762063227954</v>
      </c>
      <c r="R46" s="26">
        <v>85</v>
      </c>
      <c r="S46" s="26"/>
      <c r="T46" s="28">
        <f>IF($B46=0,0,R46/$B46)</f>
        <v>0.017678868552412647</v>
      </c>
      <c r="U46" s="26">
        <v>73</v>
      </c>
      <c r="V46" s="26"/>
      <c r="W46" s="28">
        <f>IF($B46=0,0,U46/$B46)</f>
        <v>0.015183028286189684</v>
      </c>
      <c r="X46" s="26">
        <v>37</v>
      </c>
      <c r="Y46" s="26"/>
      <c r="Z46" s="28">
        <f>IF($B46=0,0,X46/$B46)</f>
        <v>0.007695507487520799</v>
      </c>
      <c r="AA46" s="26">
        <v>14</v>
      </c>
      <c r="AB46" s="26"/>
      <c r="AC46" s="28">
        <f>IF($B46=0,0,AA46/$B46)</f>
        <v>0.0029118136439267887</v>
      </c>
    </row>
    <row r="47" spans="1:29" s="13" customFormat="1" ht="15.75" hidden="1">
      <c r="A47" s="13" t="s">
        <v>38</v>
      </c>
      <c r="B47" s="26">
        <v>675</v>
      </c>
      <c r="D47" s="27">
        <v>1</v>
      </c>
      <c r="E47" s="27"/>
      <c r="F47" s="26">
        <v>198</v>
      </c>
      <c r="H47" s="28">
        <f>IF($B47=0,0,F47/$B47)</f>
        <v>0.29333333333333333</v>
      </c>
      <c r="I47" s="26">
        <v>37</v>
      </c>
      <c r="K47" s="28">
        <f>IF($B47=0,0,I47/$B47)</f>
        <v>0.054814814814814816</v>
      </c>
      <c r="L47" s="26">
        <v>65</v>
      </c>
      <c r="M47" s="26"/>
      <c r="N47" s="28">
        <f t="shared" si="5"/>
        <v>0.0962962962962963</v>
      </c>
      <c r="O47" s="26">
        <v>20</v>
      </c>
      <c r="P47" s="26"/>
      <c r="Q47" s="28">
        <f t="shared" si="4"/>
        <v>0.02962962962962963</v>
      </c>
      <c r="R47" s="26">
        <v>23</v>
      </c>
      <c r="S47" s="26"/>
      <c r="T47" s="28">
        <f>IF($B47=0,0,R47/$B47)</f>
        <v>0.034074074074074076</v>
      </c>
      <c r="U47" s="26">
        <v>27</v>
      </c>
      <c r="V47" s="26"/>
      <c r="W47" s="28">
        <f>IF($B47=0,0,U47/$B47)</f>
        <v>0.04</v>
      </c>
      <c r="X47" s="26">
        <v>19</v>
      </c>
      <c r="Y47" s="26"/>
      <c r="Z47" s="28">
        <f>IF($B47=0,0,X47/$B47)</f>
        <v>0.028148148148148148</v>
      </c>
      <c r="AA47" s="26">
        <v>7</v>
      </c>
      <c r="AB47" s="26"/>
      <c r="AC47" s="28">
        <f>IF($B47=0,0,AA47/$B47)</f>
        <v>0.01037037037037037</v>
      </c>
    </row>
    <row r="48" spans="1:29" s="13" customFormat="1" ht="15.75" hidden="1">
      <c r="A48" s="13" t="s">
        <v>37</v>
      </c>
      <c r="B48" s="26">
        <v>4133</v>
      </c>
      <c r="D48" s="27">
        <v>1</v>
      </c>
      <c r="E48" s="27"/>
      <c r="F48" s="26">
        <v>515</v>
      </c>
      <c r="H48" s="28">
        <f>IF($B48=0,0,F48/$B48)</f>
        <v>0.12460682313089766</v>
      </c>
      <c r="I48" s="26">
        <v>164</v>
      </c>
      <c r="K48" s="28">
        <f>IF($B48=0,0,I48/$B48)</f>
        <v>0.03968061940479071</v>
      </c>
      <c r="L48" s="26">
        <v>145</v>
      </c>
      <c r="M48" s="26"/>
      <c r="N48" s="28">
        <f t="shared" si="5"/>
        <v>0.035083474473747885</v>
      </c>
      <c r="O48" s="26">
        <v>73</v>
      </c>
      <c r="P48" s="26"/>
      <c r="Q48" s="28">
        <f t="shared" si="4"/>
        <v>0.01766271473505928</v>
      </c>
      <c r="R48" s="26">
        <v>62</v>
      </c>
      <c r="S48" s="26"/>
      <c r="T48" s="28">
        <f>IF($B48=0,0,R48/$B48)</f>
        <v>0.015001209774981853</v>
      </c>
      <c r="U48" s="26">
        <v>46</v>
      </c>
      <c r="V48" s="26"/>
      <c r="W48" s="28">
        <f>IF($B48=0,0,U48/$B48)</f>
        <v>0.011129929833051052</v>
      </c>
      <c r="X48" s="26">
        <v>18</v>
      </c>
      <c r="Y48" s="26"/>
      <c r="Z48" s="28">
        <f>IF($B48=0,0,X48/$B48)</f>
        <v>0.004355189934672151</v>
      </c>
      <c r="AA48" s="26">
        <v>7</v>
      </c>
      <c r="AB48" s="26"/>
      <c r="AC48" s="28">
        <f>IF($B48=0,0,AA48/$B48)</f>
        <v>0.0016936849745947254</v>
      </c>
    </row>
    <row r="49" spans="12:14" s="13" customFormat="1" ht="15.75" hidden="1">
      <c r="L49" s="26"/>
      <c r="M49" s="26"/>
      <c r="N49" s="26"/>
    </row>
    <row r="50" spans="1:29" s="13" customFormat="1" ht="15.75" hidden="1">
      <c r="A50" s="13" t="s">
        <v>19</v>
      </c>
      <c r="B50" s="26">
        <v>4835</v>
      </c>
      <c r="D50" s="27">
        <v>1</v>
      </c>
      <c r="E50" s="27"/>
      <c r="F50" s="26">
        <v>777</v>
      </c>
      <c r="H50" s="28">
        <f>IF($B50=0,0,F50/$B50)</f>
        <v>0.1607032057911065</v>
      </c>
      <c r="I50" s="26">
        <v>238</v>
      </c>
      <c r="K50" s="28">
        <f aca="true" t="shared" si="6" ref="K50:K56">IF($B50=0,0,I50/$B50)</f>
        <v>0.04922440537745605</v>
      </c>
      <c r="L50" s="26">
        <v>202</v>
      </c>
      <c r="M50" s="26"/>
      <c r="N50" s="28">
        <f t="shared" si="5"/>
        <v>0.04177869700103413</v>
      </c>
      <c r="O50" s="26">
        <v>111</v>
      </c>
      <c r="P50" s="26"/>
      <c r="Q50" s="28">
        <f>IF($B50=0,0,O50/$B50)</f>
        <v>0.02295760082730093</v>
      </c>
      <c r="R50" s="26">
        <v>97</v>
      </c>
      <c r="S50" s="26"/>
      <c r="T50" s="28">
        <f>IF($B50=0,0,R50/$B50)</f>
        <v>0.020062047569803516</v>
      </c>
      <c r="U50" s="26">
        <v>70</v>
      </c>
      <c r="V50" s="26"/>
      <c r="W50" s="28">
        <f>IF($B50=0,0,U50/$B50)</f>
        <v>0.014477766287487074</v>
      </c>
      <c r="X50" s="26">
        <v>33</v>
      </c>
      <c r="Y50" s="26"/>
      <c r="Z50" s="28">
        <f>IF($B50=0,0,X50/$B50)</f>
        <v>0.006825232678386763</v>
      </c>
      <c r="AA50" s="26">
        <v>26</v>
      </c>
      <c r="AB50" s="26"/>
      <c r="AC50" s="28">
        <f>IF($B50=0,0,AA50/$B50)</f>
        <v>0.005377456049638056</v>
      </c>
    </row>
    <row r="51" spans="1:29" s="13" customFormat="1" ht="15.75" hidden="1">
      <c r="A51" s="13" t="s">
        <v>38</v>
      </c>
      <c r="B51" s="26">
        <v>704</v>
      </c>
      <c r="D51" s="27">
        <v>1</v>
      </c>
      <c r="E51" s="27"/>
      <c r="F51" s="26">
        <v>250</v>
      </c>
      <c r="H51" s="28">
        <f>IF($B51=0,0,F51/$B51)</f>
        <v>0.35511363636363635</v>
      </c>
      <c r="I51" s="26">
        <v>73</v>
      </c>
      <c r="K51" s="28">
        <f t="shared" si="6"/>
        <v>0.10369318181818182</v>
      </c>
      <c r="L51" s="26">
        <v>53</v>
      </c>
      <c r="M51" s="26"/>
      <c r="N51" s="28">
        <f t="shared" si="5"/>
        <v>0.07528409090909091</v>
      </c>
      <c r="O51" s="26">
        <v>41</v>
      </c>
      <c r="P51" s="26"/>
      <c r="Q51" s="28">
        <f>IF($B51=0,0,O51/$B51)</f>
        <v>0.05823863636363636</v>
      </c>
      <c r="R51" s="26">
        <v>34</v>
      </c>
      <c r="S51" s="26"/>
      <c r="T51" s="28">
        <f>IF($B51=0,0,R51/$B51)</f>
        <v>0.048295454545454544</v>
      </c>
      <c r="U51" s="26">
        <v>30</v>
      </c>
      <c r="V51" s="26"/>
      <c r="W51" s="28">
        <f>IF($B51=0,0,U51/$B51)</f>
        <v>0.04261363636363636</v>
      </c>
      <c r="X51" s="26">
        <v>12</v>
      </c>
      <c r="Y51" s="26"/>
      <c r="Z51" s="28">
        <f>IF($B51=0,0,X51/$B51)</f>
        <v>0.017045454545454544</v>
      </c>
      <c r="AA51" s="26">
        <v>7</v>
      </c>
      <c r="AB51" s="26"/>
      <c r="AC51" s="28">
        <f>IF($B51=0,0,AA51/$B51)</f>
        <v>0.009943181818181818</v>
      </c>
    </row>
    <row r="52" spans="1:29" s="13" customFormat="1" ht="15.75" hidden="1">
      <c r="A52" s="13" t="s">
        <v>37</v>
      </c>
      <c r="B52" s="26">
        <v>4131</v>
      </c>
      <c r="D52" s="27">
        <v>1</v>
      </c>
      <c r="E52" s="27"/>
      <c r="F52" s="26">
        <v>527</v>
      </c>
      <c r="H52" s="28">
        <f>IF($B52=0,0,F52/$B52)</f>
        <v>0.12757201646090535</v>
      </c>
      <c r="I52" s="26">
        <v>165</v>
      </c>
      <c r="K52" s="28">
        <f t="shared" si="6"/>
        <v>0.03994190268700073</v>
      </c>
      <c r="L52" s="26">
        <v>149</v>
      </c>
      <c r="M52" s="26"/>
      <c r="N52" s="28">
        <f t="shared" si="5"/>
        <v>0.03606874848704914</v>
      </c>
      <c r="O52" s="26">
        <v>70</v>
      </c>
      <c r="P52" s="26"/>
      <c r="Q52" s="28">
        <f>IF($B52=0,0,O52/$B52)</f>
        <v>0.016945049624788187</v>
      </c>
      <c r="R52" s="26">
        <v>63</v>
      </c>
      <c r="S52" s="26"/>
      <c r="T52" s="28">
        <f>IF($B52=0,0,R52/$B52)</f>
        <v>0.015250544662309368</v>
      </c>
      <c r="U52" s="26">
        <v>40</v>
      </c>
      <c r="V52" s="26"/>
      <c r="W52" s="28">
        <f>IF($B52=0,0,U52/$B52)</f>
        <v>0.009682885499878963</v>
      </c>
      <c r="X52" s="26">
        <v>21</v>
      </c>
      <c r="Y52" s="26"/>
      <c r="Z52" s="28">
        <f>IF($B52=0,0,X52/$B52)</f>
        <v>0.005083514887436456</v>
      </c>
      <c r="AA52" s="26">
        <v>19</v>
      </c>
      <c r="AB52" s="26"/>
      <c r="AC52" s="28">
        <f>IF($B52=0,0,AA52/$B52)</f>
        <v>0.0045993706124425075</v>
      </c>
    </row>
    <row r="53" spans="12:14" s="13" customFormat="1" ht="15.75" hidden="1">
      <c r="L53" s="26"/>
      <c r="M53" s="26"/>
      <c r="N53" s="26"/>
    </row>
    <row r="54" spans="1:29" s="13" customFormat="1" ht="15.75" hidden="1">
      <c r="A54" s="13" t="s">
        <v>20</v>
      </c>
      <c r="B54" s="26">
        <v>4778</v>
      </c>
      <c r="D54" s="27">
        <v>1</v>
      </c>
      <c r="E54" s="27"/>
      <c r="F54" s="26">
        <v>778</v>
      </c>
      <c r="H54" s="28">
        <f aca="true" t="shared" si="7" ref="H54:H59">IF($B54=0,0,F54/$B54)</f>
        <v>0.16282963583089158</v>
      </c>
      <c r="I54" s="26">
        <v>245</v>
      </c>
      <c r="K54" s="28">
        <f t="shared" si="6"/>
        <v>0.05127668480535789</v>
      </c>
      <c r="L54" s="26">
        <v>193</v>
      </c>
      <c r="M54" s="26"/>
      <c r="N54" s="28">
        <f>IF($B54=0,0,L54/$B54)</f>
        <v>0.04039347007115948</v>
      </c>
      <c r="O54" s="26">
        <v>94</v>
      </c>
      <c r="P54" s="26"/>
      <c r="Q54" s="28">
        <f>IF($B54=0,0,O54/$B54)</f>
        <v>0.019673503557974047</v>
      </c>
      <c r="R54" s="26">
        <v>120</v>
      </c>
      <c r="S54" s="26"/>
      <c r="T54" s="28">
        <f>IF($B54=0,0,R54/$B54)</f>
        <v>0.025115110925073254</v>
      </c>
      <c r="U54" s="26">
        <v>70</v>
      </c>
      <c r="V54" s="26"/>
      <c r="W54" s="28">
        <f>IF($B54=0,0,U54/$B54)</f>
        <v>0.014650481372959398</v>
      </c>
      <c r="X54" s="26">
        <v>37</v>
      </c>
      <c r="Y54" s="26"/>
      <c r="Z54" s="28">
        <f>IF($B54=0,0,X54/$B54)</f>
        <v>0.007743825868564253</v>
      </c>
      <c r="AA54" s="26">
        <v>19</v>
      </c>
      <c r="AB54" s="26"/>
      <c r="AC54" s="28">
        <f>IF($B54=0,0,AA54/$B54)</f>
        <v>0.003976559229803265</v>
      </c>
    </row>
    <row r="55" spans="1:29" s="13" customFormat="1" ht="15.75" hidden="1">
      <c r="A55" s="13" t="s">
        <v>38</v>
      </c>
      <c r="B55" s="26">
        <v>716</v>
      </c>
      <c r="D55" s="27">
        <v>1</v>
      </c>
      <c r="E55" s="27"/>
      <c r="F55" s="26">
        <v>253</v>
      </c>
      <c r="H55" s="28">
        <f t="shared" si="7"/>
        <v>0.35335195530726254</v>
      </c>
      <c r="I55" s="26">
        <v>72</v>
      </c>
      <c r="K55" s="28">
        <f t="shared" si="6"/>
        <v>0.1005586592178771</v>
      </c>
      <c r="L55" s="26">
        <v>53</v>
      </c>
      <c r="M55" s="26"/>
      <c r="N55" s="28">
        <f>IF($B55=0,0,L55/$B55)</f>
        <v>0.07402234636871509</v>
      </c>
      <c r="O55" s="26">
        <v>35</v>
      </c>
      <c r="P55" s="26"/>
      <c r="Q55" s="28">
        <f>IF($B55=0,0,O55/$B55)</f>
        <v>0.04888268156424581</v>
      </c>
      <c r="R55" s="26">
        <v>42</v>
      </c>
      <c r="S55" s="26"/>
      <c r="T55" s="28">
        <f>IF($B55=0,0,R55/$B55)</f>
        <v>0.05865921787709497</v>
      </c>
      <c r="U55" s="26">
        <v>27</v>
      </c>
      <c r="V55" s="26"/>
      <c r="W55" s="28">
        <f>IF($B55=0,0,U55/$B55)</f>
        <v>0.03770949720670391</v>
      </c>
      <c r="X55" s="26">
        <v>14</v>
      </c>
      <c r="Y55" s="26"/>
      <c r="Z55" s="28">
        <f>IF($B55=0,0,X55/$B55)</f>
        <v>0.019553072625698324</v>
      </c>
      <c r="AA55" s="26">
        <v>10</v>
      </c>
      <c r="AB55" s="26"/>
      <c r="AC55" s="28">
        <f>IF($B55=0,0,AA55/$B55)</f>
        <v>0.013966480446927373</v>
      </c>
    </row>
    <row r="56" spans="1:29" s="13" customFormat="1" ht="15.75" hidden="1">
      <c r="A56" s="13" t="s">
        <v>37</v>
      </c>
      <c r="B56" s="26">
        <v>4062</v>
      </c>
      <c r="D56" s="27">
        <v>1</v>
      </c>
      <c r="E56" s="27"/>
      <c r="F56" s="26">
        <v>525</v>
      </c>
      <c r="H56" s="28">
        <f t="shared" si="7"/>
        <v>0.1292466765140325</v>
      </c>
      <c r="I56" s="26">
        <v>173</v>
      </c>
      <c r="K56" s="28">
        <f t="shared" si="6"/>
        <v>0.04258985721319547</v>
      </c>
      <c r="L56" s="26">
        <v>140</v>
      </c>
      <c r="M56" s="26"/>
      <c r="N56" s="28">
        <f>IF($B56=0,0,L56/$B56)</f>
        <v>0.034465780403742</v>
      </c>
      <c r="O56" s="26">
        <v>59</v>
      </c>
      <c r="P56" s="26"/>
      <c r="Q56" s="28">
        <f>IF($B56=0,0,O56/$B56)</f>
        <v>0.014524864598719843</v>
      </c>
      <c r="R56" s="26">
        <v>78</v>
      </c>
      <c r="S56" s="26"/>
      <c r="T56" s="28">
        <f>IF($B56=0,0,R56/$B56)</f>
        <v>0.019202363367799114</v>
      </c>
      <c r="U56" s="26">
        <v>43</v>
      </c>
      <c r="V56" s="26"/>
      <c r="W56" s="28">
        <f>IF($B56=0,0,U56/$B56)</f>
        <v>0.010585918266863614</v>
      </c>
      <c r="X56" s="26">
        <v>23</v>
      </c>
      <c r="Y56" s="26"/>
      <c r="Z56" s="28">
        <f>IF($B56=0,0,X56/$B56)</f>
        <v>0.005662235352043328</v>
      </c>
      <c r="AA56" s="26">
        <v>9</v>
      </c>
      <c r="AB56" s="26"/>
      <c r="AC56" s="28">
        <f>IF($B56=0,0,AA56/$B56)</f>
        <v>0.0022156573116691287</v>
      </c>
    </row>
    <row r="57" spans="2:29" s="13" customFormat="1" ht="15.75" hidden="1">
      <c r="B57" s="26"/>
      <c r="D57" s="27"/>
      <c r="E57" s="27"/>
      <c r="F57" s="26"/>
      <c r="H57" s="28"/>
      <c r="I57" s="26"/>
      <c r="K57" s="28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</row>
    <row r="58" spans="1:29" s="13" customFormat="1" ht="15.75" hidden="1">
      <c r="A58" s="13" t="s">
        <v>21</v>
      </c>
      <c r="B58" s="26">
        <v>4997</v>
      </c>
      <c r="D58" s="27">
        <v>1</v>
      </c>
      <c r="E58" s="27"/>
      <c r="F58" s="26">
        <v>750</v>
      </c>
      <c r="H58" s="28">
        <f t="shared" si="7"/>
        <v>0.15009005403241946</v>
      </c>
      <c r="I58" s="26">
        <v>243</v>
      </c>
      <c r="K58" s="28">
        <f>IF($B58=0,0,I58/$B58)</f>
        <v>0.048629177506503904</v>
      </c>
      <c r="L58" s="26">
        <v>208</v>
      </c>
      <c r="M58" s="26"/>
      <c r="N58" s="28">
        <f>IF($B58=0,0,L58/$B58)</f>
        <v>0.041624974984990994</v>
      </c>
      <c r="O58" s="26">
        <v>111</v>
      </c>
      <c r="P58" s="26"/>
      <c r="Q58" s="28">
        <f>IF($B58=0,0,O58/$B58)</f>
        <v>0.02221332799679808</v>
      </c>
      <c r="R58" s="26">
        <v>76</v>
      </c>
      <c r="S58" s="26"/>
      <c r="T58" s="28">
        <f>IF($B58=0,0,R58/$B58)</f>
        <v>0.015209125475285171</v>
      </c>
      <c r="U58" s="26">
        <v>61</v>
      </c>
      <c r="V58" s="26"/>
      <c r="W58" s="28">
        <f>IF($B58=0,0,U58/$B58)</f>
        <v>0.012207324394636782</v>
      </c>
      <c r="X58" s="26">
        <v>30</v>
      </c>
      <c r="Y58" s="26"/>
      <c r="Z58" s="28">
        <f>IF($B58=0,0,X58/$B58)</f>
        <v>0.006003602161296778</v>
      </c>
      <c r="AA58" s="26">
        <v>21</v>
      </c>
      <c r="AB58" s="26"/>
      <c r="AC58" s="28">
        <f>IF($B58=0,0,AA58/$B58)</f>
        <v>0.004202521512907745</v>
      </c>
    </row>
    <row r="59" spans="1:29" s="13" customFormat="1" ht="15.75" hidden="1">
      <c r="A59" s="13" t="s">
        <v>38</v>
      </c>
      <c r="B59" s="26">
        <v>789</v>
      </c>
      <c r="D59" s="27">
        <v>1</v>
      </c>
      <c r="E59" s="27"/>
      <c r="F59" s="26">
        <v>220</v>
      </c>
      <c r="H59" s="28">
        <f t="shared" si="7"/>
        <v>0.2788339670468948</v>
      </c>
      <c r="I59" s="26">
        <v>73</v>
      </c>
      <c r="K59" s="28">
        <f>IF($B59=0,0,I59/$B59)</f>
        <v>0.09252217997465145</v>
      </c>
      <c r="L59" s="26">
        <v>53</v>
      </c>
      <c r="M59" s="26"/>
      <c r="N59" s="28">
        <f>IF($B59=0,0,L59/$B59)</f>
        <v>0.06717363751584284</v>
      </c>
      <c r="O59" s="26">
        <v>34</v>
      </c>
      <c r="P59" s="26"/>
      <c r="Q59" s="28">
        <f>IF($B59=0,0,O59/$B59)</f>
        <v>0.043092522179974654</v>
      </c>
      <c r="R59" s="26">
        <v>23</v>
      </c>
      <c r="S59" s="26"/>
      <c r="T59" s="28">
        <f>IF($B59=0,0,R59/$B59)</f>
        <v>0.029150823827629912</v>
      </c>
      <c r="U59" s="26">
        <v>20</v>
      </c>
      <c r="V59" s="26"/>
      <c r="W59" s="28">
        <f>IF($B59=0,0,U59/$B59)</f>
        <v>0.025348542458808618</v>
      </c>
      <c r="X59" s="26">
        <v>13</v>
      </c>
      <c r="Y59" s="26"/>
      <c r="Z59" s="28">
        <f>IF($B59=0,0,X59/$B59)</f>
        <v>0.016476552598225603</v>
      </c>
      <c r="AA59" s="26">
        <v>4</v>
      </c>
      <c r="AB59" s="26"/>
      <c r="AC59" s="28">
        <f>IF($B59=0,0,AA59/$B59)</f>
        <v>0.005069708491761723</v>
      </c>
    </row>
    <row r="60" spans="1:29" s="13" customFormat="1" ht="15.75" hidden="1">
      <c r="A60" s="13" t="s">
        <v>37</v>
      </c>
      <c r="B60" s="26">
        <v>4208</v>
      </c>
      <c r="D60" s="27">
        <v>1</v>
      </c>
      <c r="E60" s="27"/>
      <c r="F60" s="26">
        <v>530</v>
      </c>
      <c r="H60" s="28">
        <f>IF($B60=0,0,F60/$B60)</f>
        <v>0.12595057034220533</v>
      </c>
      <c r="I60" s="26">
        <v>170</v>
      </c>
      <c r="K60" s="28">
        <f>IF($B60=0,0,I60/$B60)</f>
        <v>0.040399239543726234</v>
      </c>
      <c r="L60" s="26">
        <v>155</v>
      </c>
      <c r="M60" s="26"/>
      <c r="N60" s="28">
        <f>IF($B60=0,0,L60/$B60)</f>
        <v>0.036834600760456276</v>
      </c>
      <c r="O60" s="26">
        <v>77</v>
      </c>
      <c r="P60" s="26"/>
      <c r="Q60" s="28">
        <f>IF($B60=0,0,O60/$B60)</f>
        <v>0.018298479087452472</v>
      </c>
      <c r="R60" s="26">
        <v>53</v>
      </c>
      <c r="S60" s="26"/>
      <c r="T60" s="28">
        <f>IF($B60=0,0,R60/$B60)</f>
        <v>0.012595057034220532</v>
      </c>
      <c r="U60" s="26">
        <v>41</v>
      </c>
      <c r="V60" s="26"/>
      <c r="W60" s="28">
        <f>IF($B60=0,0,U60/$B60)</f>
        <v>0.009743346007604563</v>
      </c>
      <c r="X60" s="26">
        <v>17</v>
      </c>
      <c r="Y60" s="26"/>
      <c r="Z60" s="28">
        <f>IF($B60=0,0,X60/$B60)</f>
        <v>0.004039923954372623</v>
      </c>
      <c r="AA60" s="26">
        <v>17</v>
      </c>
      <c r="AB60" s="26"/>
      <c r="AC60" s="28">
        <f>IF($B60=0,0,AA60/$B60)</f>
        <v>0.004039923954372623</v>
      </c>
    </row>
    <row r="61" spans="2:29" s="13" customFormat="1" ht="15.75">
      <c r="B61" s="26"/>
      <c r="D61" s="27"/>
      <c r="E61" s="27"/>
      <c r="F61" s="26"/>
      <c r="H61" s="28"/>
      <c r="I61" s="26"/>
      <c r="K61" s="28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</row>
    <row r="62" spans="1:29" s="13" customFormat="1" ht="15.75">
      <c r="A62" s="13" t="s">
        <v>22</v>
      </c>
      <c r="B62" s="26">
        <v>5031</v>
      </c>
      <c r="D62" s="27">
        <v>1</v>
      </c>
      <c r="E62" s="27"/>
      <c r="F62" s="26">
        <v>692</v>
      </c>
      <c r="H62" s="28">
        <f>IF($B62=0,0,F62/$B62)</f>
        <v>0.13754720731464917</v>
      </c>
      <c r="I62" s="26">
        <v>232</v>
      </c>
      <c r="K62" s="28">
        <f>IF($B62=0,0,I62/$B62)</f>
        <v>0.04611409262572053</v>
      </c>
      <c r="L62" s="26">
        <v>184</v>
      </c>
      <c r="M62" s="26"/>
      <c r="N62" s="28">
        <f>IF($B62=0,0,L62/$B62)</f>
        <v>0.03657324587557146</v>
      </c>
      <c r="O62" s="26">
        <v>72</v>
      </c>
      <c r="P62" s="26"/>
      <c r="Q62" s="28">
        <f>IF($B62=0,0,O62/$B62)</f>
        <v>0.014311270125223614</v>
      </c>
      <c r="R62" s="26">
        <v>100</v>
      </c>
      <c r="S62" s="26"/>
      <c r="T62" s="28">
        <f>IF($B62=0,0,R62/$B62)</f>
        <v>0.019876764062810574</v>
      </c>
      <c r="U62" s="26">
        <v>54</v>
      </c>
      <c r="V62" s="26"/>
      <c r="W62" s="28">
        <f>IF($B62=0,0,U62/$B62)</f>
        <v>0.01073345259391771</v>
      </c>
      <c r="X62" s="26">
        <v>28</v>
      </c>
      <c r="Y62" s="26"/>
      <c r="Z62" s="28">
        <f>IF($B62=0,0,X62/$B62)</f>
        <v>0.005565493937586961</v>
      </c>
      <c r="AA62" s="26">
        <v>22</v>
      </c>
      <c r="AB62" s="26"/>
      <c r="AC62" s="28">
        <f>IF($B62=0,0,AA62/$B62)</f>
        <v>0.0043728880938183265</v>
      </c>
    </row>
    <row r="63" spans="1:29" s="13" customFormat="1" ht="15.75">
      <c r="A63" s="13" t="s">
        <v>38</v>
      </c>
      <c r="B63" s="26">
        <v>713</v>
      </c>
      <c r="D63" s="27">
        <v>1</v>
      </c>
      <c r="E63" s="27"/>
      <c r="F63" s="26">
        <v>189</v>
      </c>
      <c r="H63" s="28">
        <f>IF($B63=0,0,F63/$B63)</f>
        <v>0.2650771388499299</v>
      </c>
      <c r="I63" s="26">
        <v>50</v>
      </c>
      <c r="K63" s="28">
        <f>IF($B63=0,0,I63/$B63)</f>
        <v>0.07012622720897616</v>
      </c>
      <c r="L63" s="26">
        <v>54</v>
      </c>
      <c r="M63" s="26"/>
      <c r="N63" s="28">
        <f>IF($B63=0,0,L63/$B63)</f>
        <v>0.07573632538569425</v>
      </c>
      <c r="O63" s="26">
        <v>20</v>
      </c>
      <c r="P63" s="26"/>
      <c r="Q63" s="28">
        <f>IF($B63=0,0,O63/$B63)</f>
        <v>0.028050490883590462</v>
      </c>
      <c r="R63" s="26">
        <v>31</v>
      </c>
      <c r="S63" s="26"/>
      <c r="T63" s="28">
        <f>IF($B63=0,0,R63/$B63)</f>
        <v>0.043478260869565216</v>
      </c>
      <c r="U63" s="26">
        <v>20</v>
      </c>
      <c r="V63" s="26"/>
      <c r="W63" s="28">
        <f>IF($B63=0,0,U63/$B63)</f>
        <v>0.028050490883590462</v>
      </c>
      <c r="X63" s="26">
        <v>9</v>
      </c>
      <c r="Y63" s="26"/>
      <c r="Z63" s="28">
        <f>IF($B63=0,0,X63/$B63)</f>
        <v>0.012622720897615708</v>
      </c>
      <c r="AA63" s="26">
        <v>5</v>
      </c>
      <c r="AB63" s="26"/>
      <c r="AC63" s="28">
        <f>IF($B63=0,0,AA63/$B63)</f>
        <v>0.0070126227208976155</v>
      </c>
    </row>
    <row r="64" spans="1:29" s="13" customFormat="1" ht="15.75">
      <c r="A64" s="13" t="s">
        <v>37</v>
      </c>
      <c r="B64" s="26">
        <v>4318</v>
      </c>
      <c r="D64" s="27">
        <v>1</v>
      </c>
      <c r="E64" s="27"/>
      <c r="F64" s="26">
        <v>503</v>
      </c>
      <c r="H64" s="28">
        <f>IF($B64=0,0,F64/$B64)</f>
        <v>0.11648911533117184</v>
      </c>
      <c r="I64" s="26">
        <v>182</v>
      </c>
      <c r="K64" s="28">
        <f>IF($B64=0,0,I64/$B64)</f>
        <v>0.042149143121815655</v>
      </c>
      <c r="L64" s="26">
        <v>130</v>
      </c>
      <c r="M64" s="26"/>
      <c r="N64" s="28">
        <f>IF($B64=0,0,L64/$B64)</f>
        <v>0.030106530801296896</v>
      </c>
      <c r="O64" s="26">
        <v>52</v>
      </c>
      <c r="P64" s="26"/>
      <c r="Q64" s="28">
        <f>IF($B64=0,0,O64/$B64)</f>
        <v>0.012042612320518759</v>
      </c>
      <c r="R64" s="26">
        <v>69</v>
      </c>
      <c r="S64" s="26"/>
      <c r="T64" s="28">
        <f>IF($B64=0,0,R64/$B64)</f>
        <v>0.015979620194534506</v>
      </c>
      <c r="U64" s="26">
        <v>34</v>
      </c>
      <c r="V64" s="26"/>
      <c r="W64" s="28">
        <f>IF($B64=0,0,U64/$B64)</f>
        <v>0.007874015748031496</v>
      </c>
      <c r="X64" s="26">
        <v>19</v>
      </c>
      <c r="Y64" s="26"/>
      <c r="Z64" s="28">
        <f>IF($B64=0,0,X64/$B64)</f>
        <v>0.004400185270958777</v>
      </c>
      <c r="AA64" s="26">
        <v>17</v>
      </c>
      <c r="AB64" s="26"/>
      <c r="AC64" s="28">
        <f>IF($B64=0,0,AA64/$B64)</f>
        <v>0.003937007874015748</v>
      </c>
    </row>
    <row r="65" spans="2:29" s="13" customFormat="1" ht="15.75">
      <c r="B65" s="26"/>
      <c r="D65" s="27"/>
      <c r="E65" s="27"/>
      <c r="F65" s="26"/>
      <c r="H65" s="28"/>
      <c r="I65" s="26"/>
      <c r="K65" s="28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</row>
    <row r="66" spans="1:29" s="13" customFormat="1" ht="15.75">
      <c r="A66" s="13" t="s">
        <v>23</v>
      </c>
      <c r="B66" s="26">
        <v>5236</v>
      </c>
      <c r="D66" s="27">
        <v>1</v>
      </c>
      <c r="E66" s="27"/>
      <c r="F66" s="26">
        <v>688</v>
      </c>
      <c r="G66" s="13">
        <v>117</v>
      </c>
      <c r="H66" s="28">
        <f>IF($B66=0,0,F66/$B66)</f>
        <v>0.13139801375095492</v>
      </c>
      <c r="I66" s="26">
        <v>192</v>
      </c>
      <c r="K66" s="28">
        <f>IF($B66=0,0,I66/$B66)</f>
        <v>0.03666921313980138</v>
      </c>
      <c r="L66" s="26">
        <v>176</v>
      </c>
      <c r="M66" s="26"/>
      <c r="N66" s="28">
        <f>IF($B66=0,0,L66/$B66)</f>
        <v>0.03361344537815126</v>
      </c>
      <c r="O66" s="26">
        <v>91</v>
      </c>
      <c r="P66" s="26"/>
      <c r="Q66" s="28">
        <f>IF($B66=0,0,O66/$B66)</f>
        <v>0.017379679144385027</v>
      </c>
      <c r="R66" s="26">
        <v>119</v>
      </c>
      <c r="S66" s="26"/>
      <c r="T66" s="28">
        <f>IF($B66=0,0,R66/$B66)</f>
        <v>0.022727272727272728</v>
      </c>
      <c r="U66" s="26">
        <v>76</v>
      </c>
      <c r="V66" s="26"/>
      <c r="W66" s="28">
        <f>IF($B66=0,0,U66/$B66)</f>
        <v>0.014514896867838044</v>
      </c>
      <c r="X66" s="26">
        <v>34</v>
      </c>
      <c r="Y66" s="26"/>
      <c r="Z66" s="28">
        <f>IF($B66=0,0,X66/$B66)</f>
        <v>0.006493506493506494</v>
      </c>
      <c r="AA66" s="26" t="s">
        <v>18</v>
      </c>
      <c r="AB66" s="26"/>
      <c r="AC66" s="26" t="s">
        <v>18</v>
      </c>
    </row>
    <row r="67" spans="1:29" s="13" customFormat="1" ht="15.75">
      <c r="A67" s="13" t="s">
        <v>38</v>
      </c>
      <c r="B67" s="26">
        <v>617</v>
      </c>
      <c r="D67" s="27">
        <v>1</v>
      </c>
      <c r="E67" s="27"/>
      <c r="F67" s="26">
        <v>168</v>
      </c>
      <c r="H67" s="28">
        <f>IF($B67=0,0,F67/$B67)</f>
        <v>0.27228525121555913</v>
      </c>
      <c r="I67" s="26">
        <v>32</v>
      </c>
      <c r="K67" s="28">
        <f>IF($B67=0,0,I67/$B67)</f>
        <v>0.05186385737439222</v>
      </c>
      <c r="L67" s="26">
        <v>48</v>
      </c>
      <c r="M67" s="26"/>
      <c r="N67" s="28">
        <f>IF($B67=0,0,L67/$B67)</f>
        <v>0.07779578606158834</v>
      </c>
      <c r="O67" s="26">
        <v>22</v>
      </c>
      <c r="P67" s="26"/>
      <c r="Q67" s="28">
        <f>IF($B67=0,0,O67/$B67)</f>
        <v>0.03565640194489465</v>
      </c>
      <c r="R67" s="26">
        <v>29</v>
      </c>
      <c r="S67" s="26"/>
      <c r="T67" s="28">
        <f>IF($B67=0,0,R67/$B67)</f>
        <v>0.04700162074554295</v>
      </c>
      <c r="U67" s="26">
        <v>22</v>
      </c>
      <c r="V67" s="26"/>
      <c r="W67" s="28">
        <f>IF($B67=0,0,U67/$B67)</f>
        <v>0.03565640194489465</v>
      </c>
      <c r="X67" s="26">
        <v>15</v>
      </c>
      <c r="Y67" s="26"/>
      <c r="Z67" s="28">
        <f>IF($B67=0,0,X67/$B67)</f>
        <v>0.024311183144246355</v>
      </c>
      <c r="AA67" s="26" t="s">
        <v>18</v>
      </c>
      <c r="AB67" s="26"/>
      <c r="AC67" s="26" t="s">
        <v>18</v>
      </c>
    </row>
    <row r="68" spans="1:29" s="13" customFormat="1" ht="15.75">
      <c r="A68" s="13" t="s">
        <v>37</v>
      </c>
      <c r="B68" s="26">
        <v>4619</v>
      </c>
      <c r="D68" s="27">
        <v>1</v>
      </c>
      <c r="E68" s="27"/>
      <c r="F68" s="26">
        <v>520</v>
      </c>
      <c r="H68" s="28">
        <f>IF($B68=0,0,F68/$B68)</f>
        <v>0.11257848019051743</v>
      </c>
      <c r="I68" s="26">
        <v>160</v>
      </c>
      <c r="K68" s="28">
        <f>IF($B68=0,0,I68/$B68)</f>
        <v>0.03463953236631306</v>
      </c>
      <c r="L68" s="26">
        <v>128</v>
      </c>
      <c r="M68" s="26"/>
      <c r="N68" s="28">
        <f>IF($B68=0,0,L68/$B68)</f>
        <v>0.027711625893050443</v>
      </c>
      <c r="O68" s="26">
        <v>69</v>
      </c>
      <c r="P68" s="26"/>
      <c r="Q68" s="28">
        <f>IF($B68=0,0,O68/$B68)</f>
        <v>0.014938298332972505</v>
      </c>
      <c r="R68" s="26">
        <v>90</v>
      </c>
      <c r="S68" s="26"/>
      <c r="T68" s="28">
        <f>IF($B68=0,0,R68/$B68)</f>
        <v>0.019484736956051095</v>
      </c>
      <c r="U68" s="26">
        <v>54</v>
      </c>
      <c r="V68" s="26"/>
      <c r="W68" s="28">
        <f>IF($B68=0,0,U68/$B68)</f>
        <v>0.011690842173630657</v>
      </c>
      <c r="X68" s="26">
        <v>19</v>
      </c>
      <c r="Y68" s="26"/>
      <c r="Z68" s="28">
        <f>IF($B68=0,0,X68/$B68)</f>
        <v>0.004113444468499676</v>
      </c>
      <c r="AA68" s="26" t="s">
        <v>18</v>
      </c>
      <c r="AB68" s="26"/>
      <c r="AC68" s="26" t="s">
        <v>18</v>
      </c>
    </row>
    <row r="69" spans="2:29" s="13" customFormat="1" ht="15.75">
      <c r="B69" s="26"/>
      <c r="D69" s="27"/>
      <c r="E69" s="27"/>
      <c r="F69" s="26"/>
      <c r="H69" s="28"/>
      <c r="I69" s="26"/>
      <c r="K69" s="28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</row>
    <row r="70" spans="1:29" s="13" customFormat="1" ht="15.75">
      <c r="A70" s="13" t="s">
        <v>27</v>
      </c>
      <c r="B70" s="26">
        <v>4957</v>
      </c>
      <c r="D70" s="27">
        <v>1</v>
      </c>
      <c r="E70" s="27"/>
      <c r="F70" s="26">
        <v>614</v>
      </c>
      <c r="H70" s="28">
        <f>IF($B70=0,0,F70/$B70)</f>
        <v>0.12386524107322977</v>
      </c>
      <c r="I70" s="26">
        <v>179</v>
      </c>
      <c r="K70" s="28">
        <f>IF($B70=0,0,I70/$B70)</f>
        <v>0.03611055073633246</v>
      </c>
      <c r="L70" s="26">
        <v>145</v>
      </c>
      <c r="M70" s="26"/>
      <c r="N70" s="28">
        <f>IF($B70=0,0,L70/$B70)</f>
        <v>0.02925156344563244</v>
      </c>
      <c r="O70" s="26">
        <v>98</v>
      </c>
      <c r="P70" s="26"/>
      <c r="Q70" s="28">
        <f>IF($B70=0,0,O70/$B70)</f>
        <v>0.019770022190841233</v>
      </c>
      <c r="R70" s="26">
        <v>98</v>
      </c>
      <c r="S70" s="26"/>
      <c r="T70" s="28">
        <f>IF($B70=0,0,R70/$B70)</f>
        <v>0.019770022190841233</v>
      </c>
      <c r="U70" s="26">
        <v>94</v>
      </c>
      <c r="V70" s="26"/>
      <c r="W70" s="28">
        <f>IF($B70=0,0,U70/$B70)</f>
        <v>0.01896308250958241</v>
      </c>
      <c r="X70" s="26" t="s">
        <v>18</v>
      </c>
      <c r="Y70" s="26"/>
      <c r="Z70" s="26" t="s">
        <v>18</v>
      </c>
      <c r="AA70" s="26" t="s">
        <v>18</v>
      </c>
      <c r="AB70" s="26"/>
      <c r="AC70" s="26" t="s">
        <v>18</v>
      </c>
    </row>
    <row r="71" spans="1:29" s="13" customFormat="1" ht="15.75">
      <c r="A71" s="13" t="s">
        <v>38</v>
      </c>
      <c r="B71" s="26">
        <v>630</v>
      </c>
      <c r="D71" s="27">
        <v>1</v>
      </c>
      <c r="E71" s="27"/>
      <c r="F71" s="26">
        <v>166</v>
      </c>
      <c r="H71" s="28">
        <f>IF($B71=0,0,F71/$B71)</f>
        <v>0.2634920634920635</v>
      </c>
      <c r="I71" s="26">
        <v>37</v>
      </c>
      <c r="K71" s="28">
        <f>IF($B71=0,0,I71/$B71)</f>
        <v>0.05873015873015873</v>
      </c>
      <c r="L71" s="26">
        <v>30</v>
      </c>
      <c r="M71" s="26"/>
      <c r="N71" s="28">
        <f>IF($B71=0,0,L71/$B71)</f>
        <v>0.047619047619047616</v>
      </c>
      <c r="O71" s="26">
        <v>35</v>
      </c>
      <c r="P71" s="26"/>
      <c r="Q71" s="28">
        <f>IF($B71=0,0,O71/$B71)</f>
        <v>0.05555555555555555</v>
      </c>
      <c r="R71" s="26">
        <v>34</v>
      </c>
      <c r="S71" s="26"/>
      <c r="T71" s="28">
        <f>IF($B71=0,0,R71/$B71)</f>
        <v>0.05396825396825397</v>
      </c>
      <c r="U71" s="26">
        <v>30</v>
      </c>
      <c r="V71" s="26"/>
      <c r="W71" s="28">
        <f>IF($B71=0,0,U71/$B71)</f>
        <v>0.047619047619047616</v>
      </c>
      <c r="X71" s="26" t="s">
        <v>18</v>
      </c>
      <c r="Y71" s="26"/>
      <c r="Z71" s="26" t="s">
        <v>18</v>
      </c>
      <c r="AA71" s="26" t="s">
        <v>18</v>
      </c>
      <c r="AB71" s="26"/>
      <c r="AC71" s="26" t="s">
        <v>18</v>
      </c>
    </row>
    <row r="72" spans="1:29" s="13" customFormat="1" ht="15.75">
      <c r="A72" s="13" t="s">
        <v>37</v>
      </c>
      <c r="B72" s="26">
        <v>4327</v>
      </c>
      <c r="D72" s="27">
        <v>1</v>
      </c>
      <c r="E72" s="27"/>
      <c r="F72" s="26">
        <v>448</v>
      </c>
      <c r="H72" s="28">
        <f>IF($B72=0,0,F72/$B72)</f>
        <v>0.1035359371388953</v>
      </c>
      <c r="I72" s="26">
        <v>142</v>
      </c>
      <c r="K72" s="28">
        <f>IF($B72=0,0,I72/$B72)</f>
        <v>0.032817194360989135</v>
      </c>
      <c r="L72" s="26">
        <v>115</v>
      </c>
      <c r="M72" s="26"/>
      <c r="N72" s="28">
        <f>IF($B72=0,0,L72/$B72)</f>
        <v>0.026577305292350358</v>
      </c>
      <c r="O72" s="26">
        <v>63</v>
      </c>
      <c r="P72" s="26"/>
      <c r="Q72" s="28">
        <f>IF($B72=0,0,O72/$B72)</f>
        <v>0.014559741160157152</v>
      </c>
      <c r="R72" s="26">
        <v>64</v>
      </c>
      <c r="S72" s="26"/>
      <c r="T72" s="28">
        <f>IF($B72=0,0,R72/$B72)</f>
        <v>0.01479084816269933</v>
      </c>
      <c r="U72" s="26">
        <v>64</v>
      </c>
      <c r="V72" s="26"/>
      <c r="W72" s="28">
        <f>IF($B72=0,0,U72/$B72)</f>
        <v>0.01479084816269933</v>
      </c>
      <c r="X72" s="26" t="s">
        <v>18</v>
      </c>
      <c r="Y72" s="26"/>
      <c r="Z72" s="26" t="s">
        <v>18</v>
      </c>
      <c r="AA72" s="26" t="s">
        <v>18</v>
      </c>
      <c r="AB72" s="26"/>
      <c r="AC72" s="26" t="s">
        <v>18</v>
      </c>
    </row>
    <row r="73" spans="2:29" s="13" customFormat="1" ht="15.75">
      <c r="B73" s="26"/>
      <c r="D73" s="27"/>
      <c r="E73" s="27"/>
      <c r="F73" s="26"/>
      <c r="H73" s="28"/>
      <c r="I73" s="26"/>
      <c r="K73" s="28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</row>
    <row r="74" spans="1:29" s="13" customFormat="1" ht="15.75">
      <c r="A74" s="13" t="s">
        <v>28</v>
      </c>
      <c r="B74" s="26">
        <v>5262</v>
      </c>
      <c r="D74" s="27">
        <v>1</v>
      </c>
      <c r="E74" s="27"/>
      <c r="F74" s="26">
        <v>693</v>
      </c>
      <c r="H74" s="28">
        <f>IF($B74=0,0,F74/$B74)</f>
        <v>0.13169897377423034</v>
      </c>
      <c r="I74" s="26">
        <v>220</v>
      </c>
      <c r="K74" s="28">
        <f>IF($B74=0,0,I74/$B74)</f>
        <v>0.04180919802356518</v>
      </c>
      <c r="L74" s="26">
        <v>171</v>
      </c>
      <c r="M74" s="26"/>
      <c r="N74" s="28">
        <f>IF($B74=0,0,L74/$B74)</f>
        <v>0.03249714937286203</v>
      </c>
      <c r="O74" s="26">
        <v>92</v>
      </c>
      <c r="P74" s="26"/>
      <c r="Q74" s="28">
        <f>IF($B74=0,0,O74/$B74)</f>
        <v>0.017483846446218167</v>
      </c>
      <c r="R74" s="26">
        <v>210</v>
      </c>
      <c r="S74" s="26"/>
      <c r="T74" s="28">
        <f>IF($B74=0,0,R74/$B74)</f>
        <v>0.039908779931584946</v>
      </c>
      <c r="U74" s="26" t="s">
        <v>18</v>
      </c>
      <c r="V74" s="26"/>
      <c r="W74" s="26" t="s">
        <v>18</v>
      </c>
      <c r="X74" s="26" t="s">
        <v>18</v>
      </c>
      <c r="Y74" s="26"/>
      <c r="Z74" s="26" t="s">
        <v>18</v>
      </c>
      <c r="AA74" s="26" t="s">
        <v>18</v>
      </c>
      <c r="AB74" s="26"/>
      <c r="AC74" s="26" t="s">
        <v>18</v>
      </c>
    </row>
    <row r="75" spans="1:29" s="13" customFormat="1" ht="15.75">
      <c r="A75" s="13" t="s">
        <v>38</v>
      </c>
      <c r="B75" s="26">
        <v>581</v>
      </c>
      <c r="D75" s="27">
        <v>1</v>
      </c>
      <c r="E75" s="27"/>
      <c r="F75" s="26">
        <v>147</v>
      </c>
      <c r="H75" s="28">
        <f>IF($B75=0,0,F75/$B75)</f>
        <v>0.25301204819277107</v>
      </c>
      <c r="I75" s="26">
        <v>40</v>
      </c>
      <c r="K75" s="28">
        <f>IF($B75=0,0,I75/$B75)</f>
        <v>0.06884681583476764</v>
      </c>
      <c r="L75" s="26">
        <v>31</v>
      </c>
      <c r="M75" s="26"/>
      <c r="N75" s="28">
        <f>IF($B75=0,0,L75/$B75)</f>
        <v>0.05335628227194492</v>
      </c>
      <c r="O75" s="26">
        <v>20</v>
      </c>
      <c r="P75" s="26"/>
      <c r="Q75" s="28">
        <f>IF($B75=0,0,O75/$B75)</f>
        <v>0.03442340791738382</v>
      </c>
      <c r="R75" s="26">
        <v>56</v>
      </c>
      <c r="S75" s="26"/>
      <c r="T75" s="28">
        <f>IF($B75=0,0,R75/$B75)</f>
        <v>0.0963855421686747</v>
      </c>
      <c r="U75" s="26" t="s">
        <v>18</v>
      </c>
      <c r="V75" s="26"/>
      <c r="W75" s="26" t="s">
        <v>18</v>
      </c>
      <c r="X75" s="26" t="s">
        <v>18</v>
      </c>
      <c r="Y75" s="26"/>
      <c r="Z75" s="26" t="s">
        <v>18</v>
      </c>
      <c r="AA75" s="26" t="s">
        <v>18</v>
      </c>
      <c r="AB75" s="26"/>
      <c r="AC75" s="26" t="s">
        <v>18</v>
      </c>
    </row>
    <row r="76" spans="1:29" s="13" customFormat="1" ht="15.75">
      <c r="A76" s="13" t="s">
        <v>37</v>
      </c>
      <c r="B76" s="26">
        <v>4681</v>
      </c>
      <c r="D76" s="27">
        <v>1</v>
      </c>
      <c r="E76" s="27"/>
      <c r="F76" s="26">
        <v>546</v>
      </c>
      <c r="H76" s="28">
        <f>IF($B76=0,0,F76/$B76)</f>
        <v>0.11664174321726127</v>
      </c>
      <c r="I76" s="26">
        <v>180</v>
      </c>
      <c r="K76" s="28">
        <f>IF($B76=0,0,I76/$B76)</f>
        <v>0.038453321939756466</v>
      </c>
      <c r="L76" s="26">
        <v>140</v>
      </c>
      <c r="M76" s="26"/>
      <c r="N76" s="28">
        <f>IF($B76=0,0,L76/$B76)</f>
        <v>0.02990813928647725</v>
      </c>
      <c r="O76" s="26">
        <v>72</v>
      </c>
      <c r="P76" s="26"/>
      <c r="Q76" s="28">
        <f>IF($B76=0,0,O76/$B76)</f>
        <v>0.015381328775902585</v>
      </c>
      <c r="R76" s="26">
        <v>154</v>
      </c>
      <c r="S76" s="26"/>
      <c r="T76" s="28">
        <f>IF($B76=0,0,R76/$B76)</f>
        <v>0.032898953215124975</v>
      </c>
      <c r="U76" s="26" t="s">
        <v>18</v>
      </c>
      <c r="V76" s="26"/>
      <c r="W76" s="26" t="s">
        <v>18</v>
      </c>
      <c r="X76" s="26" t="s">
        <v>18</v>
      </c>
      <c r="Y76" s="26"/>
      <c r="Z76" s="26" t="s">
        <v>18</v>
      </c>
      <c r="AA76" s="26" t="s">
        <v>18</v>
      </c>
      <c r="AB76" s="26"/>
      <c r="AC76" s="26" t="s">
        <v>18</v>
      </c>
    </row>
    <row r="77" spans="2:29" s="13" customFormat="1" ht="15.75">
      <c r="B77" s="26"/>
      <c r="D77" s="27"/>
      <c r="E77" s="27"/>
      <c r="F77" s="26"/>
      <c r="H77" s="28"/>
      <c r="I77" s="26"/>
      <c r="K77" s="28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</row>
    <row r="78" spans="1:29" s="13" customFormat="1" ht="15.75">
      <c r="A78" s="13" t="s">
        <v>29</v>
      </c>
      <c r="B78" s="26">
        <v>5108</v>
      </c>
      <c r="D78" s="27">
        <v>1</v>
      </c>
      <c r="E78" s="27"/>
      <c r="F78" s="26">
        <v>539</v>
      </c>
      <c r="H78" s="28">
        <f>IF($B78=0,0,F78/$B78)</f>
        <v>0.10552075176194205</v>
      </c>
      <c r="I78" s="26">
        <v>215</v>
      </c>
      <c r="K78" s="28">
        <f>IF($B78=0,0,I78/$B78)</f>
        <v>0.042090837901331245</v>
      </c>
      <c r="L78" s="26">
        <v>166</v>
      </c>
      <c r="N78" s="28">
        <f>IF($B78=0,0,L78/$B78)</f>
        <v>0.03249804228660924</v>
      </c>
      <c r="O78" s="26">
        <v>158</v>
      </c>
      <c r="P78" s="26"/>
      <c r="Q78" s="28">
        <f>IF($B78=0,0,O78/$B78)</f>
        <v>0.030931871574001565</v>
      </c>
      <c r="R78" s="26" t="s">
        <v>18</v>
      </c>
      <c r="S78" s="26"/>
      <c r="T78" s="26" t="s">
        <v>18</v>
      </c>
      <c r="U78" s="26" t="s">
        <v>18</v>
      </c>
      <c r="V78" s="26"/>
      <c r="W78" s="26" t="s">
        <v>18</v>
      </c>
      <c r="X78" s="26" t="s">
        <v>18</v>
      </c>
      <c r="Y78" s="26"/>
      <c r="Z78" s="26" t="s">
        <v>18</v>
      </c>
      <c r="AA78" s="26" t="s">
        <v>18</v>
      </c>
      <c r="AB78" s="26"/>
      <c r="AC78" s="26" t="s">
        <v>18</v>
      </c>
    </row>
    <row r="79" spans="1:29" s="13" customFormat="1" ht="15.75">
      <c r="A79" s="13" t="s">
        <v>38</v>
      </c>
      <c r="B79" s="26">
        <v>665</v>
      </c>
      <c r="D79" s="27">
        <v>1</v>
      </c>
      <c r="E79" s="27"/>
      <c r="F79" s="26">
        <v>103</v>
      </c>
      <c r="H79" s="28">
        <f>IF($B79=0,0,F79/$B79)</f>
        <v>0.1548872180451128</v>
      </c>
      <c r="I79" s="26">
        <v>43</v>
      </c>
      <c r="K79" s="28">
        <f>IF($B79=0,0,I79/$B79)</f>
        <v>0.06466165413533835</v>
      </c>
      <c r="L79" s="26">
        <v>30</v>
      </c>
      <c r="N79" s="28">
        <f>IF($B79=0,0,L79/$B79)</f>
        <v>0.045112781954887216</v>
      </c>
      <c r="O79" s="26">
        <v>30</v>
      </c>
      <c r="P79" s="26"/>
      <c r="Q79" s="28">
        <f>IF($B79=0,0,O79/$B79)</f>
        <v>0.045112781954887216</v>
      </c>
      <c r="R79" s="26" t="s">
        <v>18</v>
      </c>
      <c r="S79" s="26"/>
      <c r="T79" s="26" t="s">
        <v>18</v>
      </c>
      <c r="U79" s="26" t="s">
        <v>18</v>
      </c>
      <c r="V79" s="26"/>
      <c r="W79" s="26" t="s">
        <v>18</v>
      </c>
      <c r="X79" s="26" t="s">
        <v>18</v>
      </c>
      <c r="Y79" s="26"/>
      <c r="Z79" s="26" t="s">
        <v>18</v>
      </c>
      <c r="AA79" s="26" t="s">
        <v>18</v>
      </c>
      <c r="AB79" s="26"/>
      <c r="AC79" s="26" t="s">
        <v>18</v>
      </c>
    </row>
    <row r="80" spans="1:29" s="13" customFormat="1" ht="15.75">
      <c r="A80" s="13" t="s">
        <v>37</v>
      </c>
      <c r="B80" s="26">
        <v>4443</v>
      </c>
      <c r="D80" s="27">
        <v>1</v>
      </c>
      <c r="E80" s="27"/>
      <c r="F80" s="26">
        <v>436</v>
      </c>
      <c r="H80" s="28">
        <f>IF($B80=0,0,F80/$B80)</f>
        <v>0.09813189286518119</v>
      </c>
      <c r="I80" s="26">
        <v>172</v>
      </c>
      <c r="K80" s="28">
        <f>IF($B80=0,0,I80/$B80)</f>
        <v>0.03871258158901643</v>
      </c>
      <c r="L80" s="26">
        <v>136</v>
      </c>
      <c r="N80" s="28">
        <f>IF($B80=0,0,L80/$B80)</f>
        <v>0.030609948233175782</v>
      </c>
      <c r="O80" s="26">
        <v>128</v>
      </c>
      <c r="P80" s="26"/>
      <c r="Q80" s="28">
        <f>IF($B80=0,0,O80/$B80)</f>
        <v>0.02880936304298897</v>
      </c>
      <c r="R80" s="26" t="s">
        <v>18</v>
      </c>
      <c r="S80" s="26"/>
      <c r="T80" s="26" t="s">
        <v>18</v>
      </c>
      <c r="U80" s="26" t="s">
        <v>18</v>
      </c>
      <c r="V80" s="26"/>
      <c r="W80" s="26" t="s">
        <v>18</v>
      </c>
      <c r="X80" s="26" t="s">
        <v>18</v>
      </c>
      <c r="Y80" s="26"/>
      <c r="Z80" s="26" t="s">
        <v>18</v>
      </c>
      <c r="AA80" s="26" t="s">
        <v>18</v>
      </c>
      <c r="AB80" s="26"/>
      <c r="AC80" s="26" t="s">
        <v>18</v>
      </c>
    </row>
    <row r="81" spans="2:29" s="13" customFormat="1" ht="15.75">
      <c r="B81" s="26"/>
      <c r="D81" s="27"/>
      <c r="E81" s="27"/>
      <c r="F81" s="26"/>
      <c r="H81" s="28"/>
      <c r="I81" s="26"/>
      <c r="K81" s="28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</row>
    <row r="82" spans="1:29" s="13" customFormat="1" ht="15.75">
      <c r="A82" s="13" t="s">
        <v>30</v>
      </c>
      <c r="B82" s="26">
        <v>5206</v>
      </c>
      <c r="D82" s="27">
        <v>1</v>
      </c>
      <c r="E82" s="27"/>
      <c r="F82" s="26">
        <v>404</v>
      </c>
      <c r="H82" s="28">
        <f>IF($B82=0,0,F82/$B82)</f>
        <v>0.07760276603918556</v>
      </c>
      <c r="I82" s="26">
        <v>169</v>
      </c>
      <c r="K82" s="28">
        <f>IF($B82=0,0,I82/$B82)</f>
        <v>0.032462543219362275</v>
      </c>
      <c r="L82" s="26">
        <v>235</v>
      </c>
      <c r="M82" s="26"/>
      <c r="N82" s="28">
        <f>IF($B82=0,0,L82/$B82)</f>
        <v>0.04514022281982328</v>
      </c>
      <c r="O82" s="26" t="s">
        <v>18</v>
      </c>
      <c r="P82" s="26"/>
      <c r="Q82" s="26" t="s">
        <v>18</v>
      </c>
      <c r="R82" s="26" t="s">
        <v>18</v>
      </c>
      <c r="S82" s="26"/>
      <c r="T82" s="26" t="s">
        <v>18</v>
      </c>
      <c r="U82" s="26" t="s">
        <v>18</v>
      </c>
      <c r="V82" s="26"/>
      <c r="W82" s="26" t="s">
        <v>18</v>
      </c>
      <c r="X82" s="26" t="s">
        <v>18</v>
      </c>
      <c r="Y82" s="26"/>
      <c r="Z82" s="26" t="s">
        <v>18</v>
      </c>
      <c r="AA82" s="26" t="s">
        <v>18</v>
      </c>
      <c r="AB82" s="26"/>
      <c r="AC82" s="26" t="s">
        <v>18</v>
      </c>
    </row>
    <row r="83" spans="1:29" s="13" customFormat="1" ht="15.75">
      <c r="A83" s="13" t="s">
        <v>38</v>
      </c>
      <c r="B83" s="26">
        <v>688</v>
      </c>
      <c r="D83" s="27">
        <v>1</v>
      </c>
      <c r="E83" s="27"/>
      <c r="F83" s="26">
        <v>78</v>
      </c>
      <c r="H83" s="28">
        <f>IF($B83=0,0,F83/$B83)</f>
        <v>0.11337209302325581</v>
      </c>
      <c r="I83" s="26">
        <v>33</v>
      </c>
      <c r="K83" s="28">
        <f>IF($B83=0,0,I83/$B83)</f>
        <v>0.04796511627906977</v>
      </c>
      <c r="L83" s="26">
        <v>45</v>
      </c>
      <c r="M83" s="26"/>
      <c r="N83" s="28">
        <f>IF($B83=0,0,L83/$B83)</f>
        <v>0.06540697674418605</v>
      </c>
      <c r="O83" s="26" t="s">
        <v>18</v>
      </c>
      <c r="P83" s="26"/>
      <c r="Q83" s="26" t="s">
        <v>18</v>
      </c>
      <c r="R83" s="26" t="s">
        <v>18</v>
      </c>
      <c r="S83" s="26"/>
      <c r="T83" s="26" t="s">
        <v>18</v>
      </c>
      <c r="U83" s="26" t="s">
        <v>18</v>
      </c>
      <c r="V83" s="26"/>
      <c r="W83" s="26" t="s">
        <v>18</v>
      </c>
      <c r="X83" s="26" t="s">
        <v>18</v>
      </c>
      <c r="Y83" s="26"/>
      <c r="Z83" s="26" t="s">
        <v>18</v>
      </c>
      <c r="AA83" s="26" t="s">
        <v>18</v>
      </c>
      <c r="AB83" s="26"/>
      <c r="AC83" s="26" t="s">
        <v>18</v>
      </c>
    </row>
    <row r="84" spans="1:29" s="13" customFormat="1" ht="15.75">
      <c r="A84" s="13" t="s">
        <v>37</v>
      </c>
      <c r="B84" s="26">
        <v>4518</v>
      </c>
      <c r="D84" s="27">
        <v>1</v>
      </c>
      <c r="E84" s="27"/>
      <c r="F84" s="26">
        <v>326</v>
      </c>
      <c r="H84" s="28">
        <f>IF($B84=0,0,F84/$B84)</f>
        <v>0.07215582115980522</v>
      </c>
      <c r="I84" s="26">
        <v>136</v>
      </c>
      <c r="K84" s="28">
        <f>IF($B84=0,0,I84/$B84)</f>
        <v>0.03010181496237273</v>
      </c>
      <c r="L84" s="26">
        <v>190</v>
      </c>
      <c r="M84" s="26"/>
      <c r="N84" s="28">
        <f>IF($B84=0,0,L84/$B84)</f>
        <v>0.04205400619743249</v>
      </c>
      <c r="O84" s="26" t="s">
        <v>18</v>
      </c>
      <c r="P84" s="26"/>
      <c r="Q84" s="26" t="s">
        <v>18</v>
      </c>
      <c r="R84" s="26" t="s">
        <v>18</v>
      </c>
      <c r="S84" s="26"/>
      <c r="T84" s="26" t="s">
        <v>18</v>
      </c>
      <c r="U84" s="26" t="s">
        <v>18</v>
      </c>
      <c r="V84" s="26"/>
      <c r="W84" s="26" t="s">
        <v>18</v>
      </c>
      <c r="X84" s="26" t="s">
        <v>18</v>
      </c>
      <c r="Y84" s="26"/>
      <c r="Z84" s="26" t="s">
        <v>18</v>
      </c>
      <c r="AA84" s="26" t="s">
        <v>18</v>
      </c>
      <c r="AB84" s="26"/>
      <c r="AC84" s="26" t="s">
        <v>18</v>
      </c>
    </row>
    <row r="85" spans="2:29" s="13" customFormat="1" ht="15.75">
      <c r="B85" s="26"/>
      <c r="D85" s="27"/>
      <c r="E85" s="27"/>
      <c r="F85" s="26"/>
      <c r="H85" s="28"/>
      <c r="I85" s="26"/>
      <c r="K85" s="28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</row>
    <row r="86" spans="1:29" s="13" customFormat="1" ht="15.75">
      <c r="A86" s="13" t="s">
        <v>33</v>
      </c>
      <c r="B86" s="26">
        <v>4893</v>
      </c>
      <c r="D86" s="27">
        <v>1</v>
      </c>
      <c r="E86" s="27"/>
      <c r="F86" s="26">
        <v>200</v>
      </c>
      <c r="H86" s="28">
        <f>IF($B86=0,0,F86/$B86)</f>
        <v>0.04087471898630697</v>
      </c>
      <c r="I86" s="26">
        <v>200</v>
      </c>
      <c r="K86" s="28">
        <f>IF($B86=0,0,I86/$B86)</f>
        <v>0.04087471898630697</v>
      </c>
      <c r="L86" s="26" t="s">
        <v>18</v>
      </c>
      <c r="M86" s="26"/>
      <c r="N86" s="26" t="s">
        <v>18</v>
      </c>
      <c r="O86" s="26" t="s">
        <v>18</v>
      </c>
      <c r="P86" s="26"/>
      <c r="Q86" s="26" t="s">
        <v>18</v>
      </c>
      <c r="R86" s="26" t="s">
        <v>18</v>
      </c>
      <c r="S86" s="26"/>
      <c r="T86" s="26" t="s">
        <v>18</v>
      </c>
      <c r="U86" s="26" t="s">
        <v>18</v>
      </c>
      <c r="V86" s="26"/>
      <c r="W86" s="26" t="s">
        <v>18</v>
      </c>
      <c r="X86" s="26" t="s">
        <v>18</v>
      </c>
      <c r="Y86" s="26"/>
      <c r="Z86" s="26" t="s">
        <v>18</v>
      </c>
      <c r="AA86" s="26" t="s">
        <v>18</v>
      </c>
      <c r="AB86" s="26"/>
      <c r="AC86" s="26" t="s">
        <v>18</v>
      </c>
    </row>
    <row r="87" spans="1:29" s="13" customFormat="1" ht="15.75">
      <c r="A87" s="13" t="s">
        <v>38</v>
      </c>
      <c r="B87" s="26">
        <v>695</v>
      </c>
      <c r="D87" s="27">
        <v>1</v>
      </c>
      <c r="E87" s="27"/>
      <c r="F87" s="26">
        <v>45</v>
      </c>
      <c r="H87" s="28">
        <f>IF($B87=0,0,F87/$B87)</f>
        <v>0.06474820143884892</v>
      </c>
      <c r="I87" s="26">
        <v>45</v>
      </c>
      <c r="K87" s="28">
        <f>IF($B87=0,0,I87/$B87)</f>
        <v>0.06474820143884892</v>
      </c>
      <c r="L87" s="26" t="s">
        <v>18</v>
      </c>
      <c r="M87" s="26"/>
      <c r="N87" s="26" t="s">
        <v>18</v>
      </c>
      <c r="O87" s="26" t="s">
        <v>18</v>
      </c>
      <c r="P87" s="26"/>
      <c r="Q87" s="26" t="s">
        <v>18</v>
      </c>
      <c r="R87" s="26" t="s">
        <v>18</v>
      </c>
      <c r="S87" s="26"/>
      <c r="T87" s="26" t="s">
        <v>18</v>
      </c>
      <c r="U87" s="26" t="s">
        <v>18</v>
      </c>
      <c r="V87" s="26"/>
      <c r="W87" s="26" t="s">
        <v>18</v>
      </c>
      <c r="X87" s="26" t="s">
        <v>18</v>
      </c>
      <c r="Y87" s="26"/>
      <c r="Z87" s="26" t="s">
        <v>18</v>
      </c>
      <c r="AA87" s="26" t="s">
        <v>18</v>
      </c>
      <c r="AB87" s="26"/>
      <c r="AC87" s="26" t="s">
        <v>18</v>
      </c>
    </row>
    <row r="88" spans="1:29" s="13" customFormat="1" ht="15.75">
      <c r="A88" s="13" t="s">
        <v>37</v>
      </c>
      <c r="B88" s="26">
        <v>4198</v>
      </c>
      <c r="D88" s="27">
        <v>1</v>
      </c>
      <c r="E88" s="27"/>
      <c r="F88" s="26">
        <v>155</v>
      </c>
      <c r="H88" s="28">
        <f>IF($B88=0,0,F88/$B88)</f>
        <v>0.03692234397332063</v>
      </c>
      <c r="I88" s="26">
        <v>155</v>
      </c>
      <c r="K88" s="28">
        <f>IF($B88=0,0,I88/$B88)</f>
        <v>0.03692234397332063</v>
      </c>
      <c r="L88" s="26" t="s">
        <v>18</v>
      </c>
      <c r="M88" s="26"/>
      <c r="N88" s="26" t="s">
        <v>18</v>
      </c>
      <c r="O88" s="26" t="s">
        <v>18</v>
      </c>
      <c r="P88" s="26"/>
      <c r="Q88" s="26" t="s">
        <v>18</v>
      </c>
      <c r="R88" s="26" t="s">
        <v>18</v>
      </c>
      <c r="S88" s="26"/>
      <c r="T88" s="26" t="s">
        <v>18</v>
      </c>
      <c r="U88" s="26" t="s">
        <v>18</v>
      </c>
      <c r="V88" s="26"/>
      <c r="W88" s="26" t="s">
        <v>18</v>
      </c>
      <c r="X88" s="26" t="s">
        <v>18</v>
      </c>
      <c r="Y88" s="26"/>
      <c r="Z88" s="26" t="s">
        <v>18</v>
      </c>
      <c r="AA88" s="26" t="s">
        <v>18</v>
      </c>
      <c r="AB88" s="26"/>
      <c r="AC88" s="26" t="s">
        <v>18</v>
      </c>
    </row>
    <row r="89" spans="1:29" s="13" customFormat="1" ht="15.75">
      <c r="A89" s="29"/>
      <c r="B89" s="30"/>
      <c r="C89" s="29"/>
      <c r="D89" s="31"/>
      <c r="E89" s="31"/>
      <c r="F89" s="30"/>
      <c r="G89" s="29"/>
      <c r="H89" s="32"/>
      <c r="I89" s="30"/>
      <c r="J89" s="29"/>
      <c r="K89" s="32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</row>
    <row r="90" s="13" customFormat="1" ht="15.75"/>
    <row r="91" s="13" customFormat="1" ht="15.75"/>
    <row r="92" s="13" customFormat="1" ht="15.75">
      <c r="A92" s="13" t="s">
        <v>46</v>
      </c>
    </row>
    <row r="93" s="13" customFormat="1" ht="15.75">
      <c r="A93" s="13" t="s">
        <v>47</v>
      </c>
    </row>
    <row r="94" spans="1:24" s="13" customFormat="1" ht="15.75">
      <c r="A94" s="13" t="s">
        <v>31</v>
      </c>
      <c r="X94" s="13" t="s">
        <v>24</v>
      </c>
    </row>
    <row r="95" spans="1:24" s="13" customFormat="1" ht="15.75">
      <c r="A95" s="13" t="s">
        <v>25</v>
      </c>
      <c r="X95" s="13" t="s">
        <v>34</v>
      </c>
    </row>
    <row r="96" spans="1:24" s="13" customFormat="1" ht="15.75">
      <c r="A96" s="13" t="s">
        <v>26</v>
      </c>
      <c r="X96" s="13" t="s">
        <v>36</v>
      </c>
    </row>
    <row r="97" spans="2:30" ht="15.75"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X97" s="13"/>
      <c r="Y97" s="13"/>
      <c r="Z97" s="13"/>
      <c r="AA97" s="13"/>
      <c r="AB97" s="13"/>
      <c r="AC97" s="13"/>
      <c r="AD97" s="5"/>
    </row>
    <row r="98" spans="2:30" ht="15"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B98" s="7"/>
      <c r="AC98" s="6"/>
      <c r="AD98" s="6"/>
    </row>
    <row r="99" spans="1:30" s="8" customFormat="1" ht="15.75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9"/>
    </row>
    <row r="100" spans="1:30" s="8" customFormat="1" ht="15.75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9"/>
    </row>
    <row r="101" spans="1:30" s="8" customFormat="1" ht="15.75">
      <c r="A101" s="13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1"/>
      <c r="Y101" s="10"/>
      <c r="Z101" s="10"/>
      <c r="AA101" s="10"/>
      <c r="AB101" s="10"/>
      <c r="AC101" s="10"/>
      <c r="AD101" s="9"/>
    </row>
    <row r="102" spans="1:30" s="8" customFormat="1" ht="15.75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9"/>
    </row>
    <row r="103" spans="1:30" s="8" customFormat="1" ht="15.75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AA103" s="10"/>
      <c r="AB103" s="10"/>
      <c r="AC103" s="10"/>
      <c r="AD103" s="9"/>
    </row>
    <row r="104" spans="1:30" s="8" customFormat="1" ht="15.75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9"/>
    </row>
  </sheetData>
  <printOptions horizontalCentered="1" verticalCentered="1"/>
  <pageMargins left="0.25" right="0.25" top="0.75" bottom="0.5" header="0.5" footer="0.5"/>
  <pageSetup fitToHeight="1" fitToWidth="1" orientation="landscape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Vera Hernandez</dc:creator>
  <cp:keywords/>
  <dc:description/>
  <cp:lastModifiedBy>Office of the Registrar</cp:lastModifiedBy>
  <cp:lastPrinted>2005-01-01T15:36:43Z</cp:lastPrinted>
  <dcterms:created xsi:type="dcterms:W3CDTF">1998-12-11T19:29:36Z</dcterms:created>
  <dcterms:modified xsi:type="dcterms:W3CDTF">2006-04-13T12:24:25Z</dcterms:modified>
  <cp:category/>
  <cp:version/>
  <cp:contentType/>
  <cp:contentStatus/>
</cp:coreProperties>
</file>