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1280" windowHeight="5970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W19" i="2" l="1"/>
  <c r="W18" i="2" s="1"/>
  <c r="W17" i="2" s="1"/>
  <c r="W16" i="2" s="1"/>
  <c r="W15" i="2" s="1"/>
  <c r="W14" i="2" s="1"/>
  <c r="W13" i="2" s="1"/>
  <c r="W12" i="2" s="1"/>
  <c r="W11" i="2" s="1"/>
  <c r="W10" i="2" s="1"/>
  <c r="W9" i="2" s="1"/>
  <c r="S40" i="2" s="1"/>
  <c r="S39" i="2" s="1"/>
  <c r="S38" i="2" s="1"/>
  <c r="S37" i="2" s="1"/>
  <c r="S36" i="2" s="1"/>
  <c r="S35" i="2" s="1"/>
  <c r="S34" i="2" s="1"/>
  <c r="S33" i="2" s="1"/>
  <c r="S32" i="2" s="1"/>
  <c r="S31" i="2" s="1"/>
  <c r="S30" i="2" s="1"/>
  <c r="S29" i="2" s="1"/>
  <c r="S28" i="2" s="1"/>
  <c r="S27" i="2" s="1"/>
  <c r="S26" i="2" s="1"/>
  <c r="S25" i="2" s="1"/>
  <c r="S24" i="2" s="1"/>
  <c r="S23" i="2" s="1"/>
  <c r="S22" i="2" s="1"/>
  <c r="S21" i="2" s="1"/>
  <c r="S20" i="2" s="1"/>
  <c r="S19" i="2" s="1"/>
  <c r="S18" i="2" s="1"/>
  <c r="S17" i="2" s="1"/>
  <c r="S16" i="2" s="1"/>
  <c r="S15" i="2" s="1"/>
  <c r="S14" i="2" s="1"/>
  <c r="S13" i="2" s="1"/>
  <c r="S12" i="2" s="1"/>
  <c r="S11" i="2" s="1"/>
  <c r="S10" i="2" s="1"/>
  <c r="S9" i="2" s="1"/>
  <c r="O40" i="2" s="1"/>
  <c r="O39" i="2" s="1"/>
  <c r="O38" i="2" s="1"/>
  <c r="O37" i="2" s="1"/>
  <c r="O36" i="2" s="1"/>
  <c r="O35" i="2" s="1"/>
  <c r="O34" i="2" s="1"/>
  <c r="O33" i="2" s="1"/>
  <c r="O32" i="2" s="1"/>
  <c r="O31" i="2" s="1"/>
  <c r="O30" i="2" s="1"/>
  <c r="O29" i="2" s="1"/>
  <c r="O28" i="2" s="1"/>
  <c r="O27" i="2" s="1"/>
  <c r="O26" i="2" s="1"/>
  <c r="O25" i="2" s="1"/>
  <c r="O24" i="2" s="1"/>
  <c r="O23" i="2" s="1"/>
  <c r="O22" i="2" s="1"/>
  <c r="O21" i="2" s="1"/>
  <c r="O20" i="2" s="1"/>
  <c r="O19" i="2" s="1"/>
  <c r="O18" i="2" s="1"/>
  <c r="O17" i="2" s="1"/>
  <c r="O16" i="2" s="1"/>
  <c r="O15" i="2" s="1"/>
  <c r="O14" i="2" s="1"/>
  <c r="O13" i="2" s="1"/>
  <c r="O12" i="2" s="1"/>
  <c r="O11" i="2" s="1"/>
  <c r="O10" i="2" s="1"/>
  <c r="O9" i="2" s="1"/>
  <c r="K40" i="2" s="1"/>
  <c r="K39" i="2" s="1"/>
  <c r="K38" i="2" s="1"/>
  <c r="K37" i="2" s="1"/>
  <c r="K36" i="2" s="1"/>
  <c r="K35" i="2" s="1"/>
  <c r="K34" i="2" s="1"/>
  <c r="K33" i="2" s="1"/>
  <c r="K32" i="2" s="1"/>
  <c r="K31" i="2" s="1"/>
  <c r="K30" i="2" s="1"/>
  <c r="K29" i="2" s="1"/>
  <c r="K28" i="2" s="1"/>
  <c r="K27" i="2" s="1"/>
  <c r="K26" i="2" s="1"/>
  <c r="K25" i="2" s="1"/>
  <c r="K24" i="2" s="1"/>
  <c r="K23" i="2" s="1"/>
  <c r="K22" i="2" s="1"/>
  <c r="K21" i="2" s="1"/>
  <c r="K20" i="2" s="1"/>
  <c r="K19" i="2" s="1"/>
  <c r="K18" i="2" s="1"/>
  <c r="K17" i="2" s="1"/>
  <c r="K16" i="2" s="1"/>
  <c r="K15" i="2" s="1"/>
  <c r="K14" i="2" s="1"/>
  <c r="K13" i="2" s="1"/>
  <c r="K12" i="2" s="1"/>
  <c r="K11" i="2" s="1"/>
  <c r="K10" i="2" s="1"/>
  <c r="K9" i="2" s="1"/>
  <c r="G40" i="2" s="1"/>
  <c r="G39" i="2" s="1"/>
  <c r="G38" i="2" s="1"/>
  <c r="G37" i="2" s="1"/>
  <c r="G36" i="2" s="1"/>
  <c r="G35" i="2" s="1"/>
  <c r="G34" i="2" s="1"/>
  <c r="G33" i="2" s="1"/>
  <c r="G32" i="2" s="1"/>
  <c r="G31" i="2" s="1"/>
  <c r="G30" i="2" s="1"/>
  <c r="G29" i="2" s="1"/>
  <c r="G28" i="2" s="1"/>
  <c r="G27" i="2" s="1"/>
  <c r="G26" i="2" s="1"/>
  <c r="G25" i="2" s="1"/>
  <c r="G24" i="2" s="1"/>
  <c r="G23" i="2" s="1"/>
  <c r="G22" i="2" s="1"/>
  <c r="G21" i="2" s="1"/>
  <c r="G20" i="2" s="1"/>
  <c r="G19" i="2" s="1"/>
  <c r="G18" i="2" s="1"/>
  <c r="G17" i="2" s="1"/>
  <c r="G16" i="2" s="1"/>
  <c r="G15" i="2" s="1"/>
  <c r="G14" i="2" s="1"/>
  <c r="G13" i="2" s="1"/>
  <c r="G12" i="2" s="1"/>
  <c r="G11" i="2" s="1"/>
  <c r="G10" i="2" s="1"/>
  <c r="G9" i="2" s="1"/>
  <c r="C40" i="2" s="1"/>
  <c r="C39" i="2" s="1"/>
  <c r="C38" i="2" s="1"/>
  <c r="C37" i="2" s="1"/>
  <c r="C36" i="2" s="1"/>
  <c r="C35" i="2" s="1"/>
  <c r="C34" i="2" s="1"/>
  <c r="C33" i="2" s="1"/>
  <c r="C32" i="2" s="1"/>
  <c r="C31" i="2" s="1"/>
  <c r="C30" i="2" s="1"/>
  <c r="C29" i="2" s="1"/>
  <c r="C28" i="2" s="1"/>
  <c r="C27" i="2" s="1"/>
  <c r="C26" i="2" s="1"/>
  <c r="C25" i="2" s="1"/>
  <c r="C24" i="2" s="1"/>
  <c r="C23" i="2" s="1"/>
  <c r="C22" i="2" s="1"/>
  <c r="C21" i="2" s="1"/>
  <c r="C20" i="2" s="1"/>
  <c r="C19" i="2" s="1"/>
  <c r="C18" i="2" s="1"/>
  <c r="W20" i="2"/>
  <c r="C17" i="2" l="1"/>
  <c r="C16" i="2" s="1"/>
  <c r="C15" i="2" s="1"/>
  <c r="C14" i="2" s="1"/>
  <c r="C13" i="2" s="1"/>
  <c r="C12" i="2" s="1"/>
  <c r="C11" i="2" s="1"/>
  <c r="C10" i="2" s="1"/>
  <c r="C9" i="2" s="1"/>
</calcChain>
</file>

<file path=xl/sharedStrings.xml><?xml version="1.0" encoding="utf-8"?>
<sst xmlns="http://schemas.openxmlformats.org/spreadsheetml/2006/main" count="133" uniqueCount="112">
  <si>
    <t>Year</t>
  </si>
  <si>
    <t>Total</t>
  </si>
  <si>
    <t>Cumulative</t>
  </si>
  <si>
    <t>1931-32</t>
  </si>
  <si>
    <t>1960-61</t>
  </si>
  <si>
    <t>1932-33</t>
  </si>
  <si>
    <t>1961-62</t>
  </si>
  <si>
    <t>1933-34</t>
  </si>
  <si>
    <t>1962-63</t>
  </si>
  <si>
    <t>1934-35</t>
  </si>
  <si>
    <t>1963-64</t>
  </si>
  <si>
    <t>1935-36</t>
  </si>
  <si>
    <t>1964-65</t>
  </si>
  <si>
    <t>1936-37</t>
  </si>
  <si>
    <t>1965-66</t>
  </si>
  <si>
    <t>1937-38</t>
  </si>
  <si>
    <t>1966-67</t>
  </si>
  <si>
    <t>1938-39</t>
  </si>
  <si>
    <t>1967-68</t>
  </si>
  <si>
    <t>1939-40</t>
  </si>
  <si>
    <t>1968-69</t>
  </si>
  <si>
    <t>1940-41</t>
  </si>
  <si>
    <t>1969-70</t>
  </si>
  <si>
    <t>1941-42</t>
  </si>
  <si>
    <t>1970-71</t>
  </si>
  <si>
    <t>1942-43</t>
  </si>
  <si>
    <t>1971-72</t>
  </si>
  <si>
    <t>1943-44</t>
  </si>
  <si>
    <t>1972-73</t>
  </si>
  <si>
    <t>1944-45</t>
  </si>
  <si>
    <t>1973-74</t>
  </si>
  <si>
    <t>1916-17</t>
  </si>
  <si>
    <t>1945-46</t>
  </si>
  <si>
    <t>1974-75</t>
  </si>
  <si>
    <t>1917-18</t>
  </si>
  <si>
    <t>1946-47</t>
  </si>
  <si>
    <t>1975-76</t>
  </si>
  <si>
    <t>1918-19</t>
  </si>
  <si>
    <t>1947-48</t>
  </si>
  <si>
    <t>1976-77</t>
  </si>
  <si>
    <t>1919-20</t>
  </si>
  <si>
    <t>1948-49</t>
  </si>
  <si>
    <t>1977-78</t>
  </si>
  <si>
    <t>1920-21</t>
  </si>
  <si>
    <t>1949-50</t>
  </si>
  <si>
    <t>1978-79</t>
  </si>
  <si>
    <t>1921-22</t>
  </si>
  <si>
    <t>1950-51</t>
  </si>
  <si>
    <t>1979-80</t>
  </si>
  <si>
    <t>1922-23</t>
  </si>
  <si>
    <t>1951-52</t>
  </si>
  <si>
    <t>1980-81</t>
  </si>
  <si>
    <t>1923-24</t>
  </si>
  <si>
    <t>1952-53</t>
  </si>
  <si>
    <t>1981-82</t>
  </si>
  <si>
    <t>1924-25</t>
  </si>
  <si>
    <t>1953-54</t>
  </si>
  <si>
    <t>1982-83</t>
  </si>
  <si>
    <t>1925-26</t>
  </si>
  <si>
    <t>1954-55</t>
  </si>
  <si>
    <t>1983-84</t>
  </si>
  <si>
    <t>1926-27</t>
  </si>
  <si>
    <t>1955-56</t>
  </si>
  <si>
    <t>1984-85</t>
  </si>
  <si>
    <t>1927-28</t>
  </si>
  <si>
    <t>1956-57</t>
  </si>
  <si>
    <t>1985-86</t>
  </si>
  <si>
    <t>1928-29</t>
  </si>
  <si>
    <t>1957-58</t>
  </si>
  <si>
    <t>1929-30</t>
  </si>
  <si>
    <t>1958-59</t>
  </si>
  <si>
    <t>1930-31</t>
  </si>
  <si>
    <t>1959-60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</si>
  <si>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</si>
  <si>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</si>
  <si>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</si>
  <si>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</si>
  <si>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</si>
  <si>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</si>
  <si>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</si>
  <si>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</si>
  <si>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</si>
  <si>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</si>
  <si>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</si>
  <si>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</si>
  <si>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Office of the Registrar</t>
  </si>
  <si>
    <t>Report 501</t>
  </si>
  <si>
    <t>1998-99</t>
  </si>
  <si>
    <t>1999-00</t>
  </si>
  <si>
    <t>2000-01</t>
  </si>
  <si>
    <t>2001-02</t>
  </si>
  <si>
    <t>2002-03</t>
  </si>
  <si>
    <t>Degrees Conferred</t>
  </si>
  <si>
    <t>*January 1, 1915 to June 30, 1915</t>
  </si>
  <si>
    <t>**July 1, 1915 to June 30, 1916</t>
  </si>
  <si>
    <t>2003-04</t>
  </si>
  <si>
    <t>The University of Michigan -- All Campuses</t>
  </si>
  <si>
    <t>**1915-16</t>
  </si>
  <si>
    <t>*1915</t>
  </si>
  <si>
    <t>2006-07</t>
  </si>
  <si>
    <t>2005-06</t>
  </si>
  <si>
    <t>2004-05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</si>
  <si>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</si>
  <si>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</si>
  <si>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</si>
  <si>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</si>
  <si>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</si>
  <si>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</si>
  <si>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</si>
  <si>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</si>
  <si>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1845 through 2016</t>
  </si>
  <si>
    <t>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</si>
</sst>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Times New Roman"/>
      <family val="1"/>
    </font>
    <font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3" fontId="1" fillId="0" borderId="0" xfId="0" applyNumberFormat="1" applyFont="1"/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0" xfId="0" applyFont="1" applyFill="1" applyBorder="1" applyAlignment="1">
      <alignment horizontal="right"/>
    </xf>
    <xf numFmtId="16" fontId="1" fillId="0" borderId="0" xfId="0" applyNumberFormat="1" applyFont="1"/>
    <xf numFmtId="0" fontId="0" fillId="0" borderId="2" xfId="0" applyBorder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workbookViewId="0">
      <selection activeCell="A4" sqref="A4"/>
    </sheetView>
  </sheetViews>
  <sheetFormatPr defaultRowHeight="12.75" x14ac:dyDescent="0.2"/>
  <cols>
    <col min="1" max="1" width="11.1640625" style="4" customWidth="1"/>
    <col min="2" max="2" width="7.6640625" style="1" bestFit="1" customWidth="1"/>
    <col min="3" max="3" width="11.6640625" style="1" bestFit="1" customWidth="1"/>
    <col min="4" max="4" width="6.5" customWidth="1"/>
    <col min="5" max="5" width="8.83203125" style="4" bestFit="1" customWidth="1"/>
    <col min="6" max="6" width="8.33203125" style="1" customWidth="1"/>
    <col min="7" max="7" width="10.83203125" style="1" customWidth="1"/>
    <col min="8" max="8" width="5.5" customWidth="1"/>
    <col min="9" max="9" width="8.83203125" style="4" bestFit="1" customWidth="1"/>
    <col min="10" max="10" width="8.33203125" style="1" customWidth="1"/>
    <col min="11" max="11" width="10.83203125" style="1" customWidth="1"/>
    <col min="12" max="12" width="4.5" customWidth="1"/>
    <col min="13" max="13" width="10.83203125" style="4" customWidth="1"/>
    <col min="14" max="14" width="6.5" style="1" bestFit="1" customWidth="1"/>
    <col min="15" max="15" width="11.6640625" style="1" bestFit="1" customWidth="1"/>
    <col min="16" max="16" width="4.6640625" customWidth="1"/>
    <col min="17" max="17" width="7.83203125" style="1" customWidth="1"/>
    <col min="18" max="18" width="8.33203125" style="1" customWidth="1"/>
    <col min="19" max="19" width="10.83203125" style="1" customWidth="1"/>
    <col min="20" max="20" width="4.33203125" customWidth="1"/>
    <col min="21" max="21" width="7.83203125" style="1" customWidth="1"/>
    <col min="22" max="22" width="8.33203125" style="1" customWidth="1"/>
    <col min="23" max="23" width="10.83203125" style="1" customWidth="1"/>
  </cols>
  <sheetData>
    <row r="1" spans="1:23" ht="18" x14ac:dyDescent="0.25">
      <c r="A1" s="17" t="s">
        <v>96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8" x14ac:dyDescent="0.25">
      <c r="A2" s="17" t="s">
        <v>92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8" x14ac:dyDescent="0.25">
      <c r="A3" s="17" t="s">
        <v>110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3.5" thickBot="1" x14ac:dyDescent="0.25">
      <c r="A4" s="14"/>
      <c r="B4" s="2"/>
      <c r="C4" s="2"/>
      <c r="D4" s="13"/>
      <c r="E4" s="14"/>
      <c r="F4" s="2"/>
      <c r="G4" s="2"/>
      <c r="H4" s="13"/>
      <c r="I4" s="14"/>
      <c r="J4" s="2"/>
      <c r="K4" s="2"/>
      <c r="L4" s="13"/>
      <c r="M4" s="14"/>
      <c r="N4" s="2"/>
      <c r="O4" s="2"/>
      <c r="P4" s="13"/>
      <c r="Q4" s="2"/>
      <c r="R4" s="2"/>
      <c r="S4" s="2"/>
      <c r="T4" s="13"/>
      <c r="U4" s="2"/>
      <c r="V4" s="2"/>
      <c r="W4" s="2"/>
    </row>
    <row r="5" spans="1:23" ht="13.5" thickTop="1" x14ac:dyDescent="0.2"/>
    <row r="6" spans="1:23" x14ac:dyDescent="0.2">
      <c r="A6" s="4" t="s">
        <v>0</v>
      </c>
      <c r="B6" s="4" t="s">
        <v>1</v>
      </c>
      <c r="C6" s="4" t="s">
        <v>2</v>
      </c>
      <c r="E6" s="4" t="s">
        <v>0</v>
      </c>
      <c r="F6" s="4" t="s">
        <v>1</v>
      </c>
      <c r="G6" s="4" t="s">
        <v>2</v>
      </c>
      <c r="I6" s="4" t="s">
        <v>0</v>
      </c>
      <c r="J6" s="4" t="s">
        <v>1</v>
      </c>
      <c r="K6" s="4" t="s">
        <v>2</v>
      </c>
      <c r="M6" s="4" t="s">
        <v>0</v>
      </c>
      <c r="N6" s="4" t="s">
        <v>1</v>
      </c>
      <c r="O6" s="4" t="s">
        <v>2</v>
      </c>
      <c r="Q6" s="4" t="s">
        <v>0</v>
      </c>
      <c r="R6" s="4" t="s">
        <v>1</v>
      </c>
      <c r="S6" s="4" t="s">
        <v>2</v>
      </c>
      <c r="U6" s="4" t="s">
        <v>0</v>
      </c>
      <c r="V6" s="4" t="s">
        <v>1</v>
      </c>
      <c r="W6" s="4" t="s">
        <v>2</v>
      </c>
    </row>
    <row r="7" spans="1:23" x14ac:dyDescent="0.2">
      <c r="A7" s="15"/>
      <c r="B7" s="5"/>
      <c r="C7" s="6" t="s">
        <v>1</v>
      </c>
      <c r="D7" s="12"/>
      <c r="E7" s="15"/>
      <c r="F7" s="5"/>
      <c r="G7" s="6" t="s">
        <v>1</v>
      </c>
      <c r="H7" s="12"/>
      <c r="I7" s="15"/>
      <c r="J7" s="5"/>
      <c r="K7" s="6" t="s">
        <v>1</v>
      </c>
      <c r="L7" s="12"/>
      <c r="M7" s="15"/>
      <c r="N7" s="5"/>
      <c r="O7" s="6" t="s">
        <v>1</v>
      </c>
      <c r="P7" s="12"/>
      <c r="Q7" s="5"/>
      <c r="R7" s="5"/>
      <c r="S7" s="6" t="s">
        <v>1</v>
      </c>
      <c r="T7" s="12"/>
      <c r="U7" s="5"/>
      <c r="V7" s="5"/>
      <c r="W7" s="6" t="s">
        <v>1</v>
      </c>
    </row>
    <row r="9" spans="1:23" x14ac:dyDescent="0.2">
      <c r="A9" s="4" t="s">
        <v>111</v>
      </c>
      <c r="B9" s="7">
        <v>16764</v>
      </c>
      <c r="C9" s="7">
        <f t="shared" ref="C9:C16" si="0">SUM(C10+B9)</f>
        <v>823554</v>
      </c>
      <c r="E9" s="4" t="s">
        <v>60</v>
      </c>
      <c r="F9" s="7">
        <v>10900</v>
      </c>
      <c r="G9" s="7">
        <f>SUM(G10+F9)</f>
        <v>408279</v>
      </c>
      <c r="I9" s="4" t="s">
        <v>50</v>
      </c>
      <c r="J9" s="7">
        <v>5325</v>
      </c>
      <c r="K9" s="7">
        <f>SUM(K10+J9)</f>
        <v>139022</v>
      </c>
      <c r="M9" s="4" t="s">
        <v>40</v>
      </c>
      <c r="N9" s="7">
        <v>1326</v>
      </c>
      <c r="O9" s="7">
        <f>SUM(O10+N9)</f>
        <v>38458</v>
      </c>
      <c r="Q9" s="1">
        <v>1888</v>
      </c>
      <c r="R9" s="7">
        <v>422</v>
      </c>
      <c r="S9" s="7">
        <f t="shared" ref="S9:S14" si="1">SUM(S10+R9)</f>
        <v>10018</v>
      </c>
      <c r="U9" s="1">
        <v>1856</v>
      </c>
      <c r="V9" s="7">
        <v>54</v>
      </c>
      <c r="W9" s="7">
        <f>SUM(W10+V9)</f>
        <v>379</v>
      </c>
    </row>
    <row r="10" spans="1:23" x14ac:dyDescent="0.2">
      <c r="A10" s="4" t="s">
        <v>109</v>
      </c>
      <c r="B10" s="7">
        <v>16582</v>
      </c>
      <c r="C10" s="7">
        <f t="shared" si="0"/>
        <v>806790</v>
      </c>
      <c r="E10" s="4" t="s">
        <v>57</v>
      </c>
      <c r="F10" s="7">
        <v>11041</v>
      </c>
      <c r="G10" s="7">
        <f>SUM(G11+F10)</f>
        <v>397379</v>
      </c>
      <c r="I10" s="4" t="s">
        <v>47</v>
      </c>
      <c r="J10" s="7">
        <v>6399</v>
      </c>
      <c r="K10" s="7">
        <f>SUM(K11+J10)</f>
        <v>133697</v>
      </c>
      <c r="M10" s="4" t="s">
        <v>37</v>
      </c>
      <c r="N10" s="7">
        <v>833</v>
      </c>
      <c r="O10" s="7">
        <f>SUM(O11+N10)</f>
        <v>37132</v>
      </c>
      <c r="Q10" s="1">
        <v>1887</v>
      </c>
      <c r="R10" s="7">
        <v>413</v>
      </c>
      <c r="S10" s="7">
        <f t="shared" si="1"/>
        <v>9596</v>
      </c>
      <c r="U10" s="1">
        <v>1855</v>
      </c>
      <c r="V10" s="7">
        <v>40</v>
      </c>
      <c r="W10" s="7">
        <f>SUM(W11+V10)</f>
        <v>325</v>
      </c>
    </row>
    <row r="11" spans="1:23" x14ac:dyDescent="0.2">
      <c r="A11" s="4" t="s">
        <v>108</v>
      </c>
      <c r="B11" s="7">
        <v>16481</v>
      </c>
      <c r="C11" s="7">
        <f t="shared" si="0"/>
        <v>790208</v>
      </c>
      <c r="E11" s="4" t="s">
        <v>54</v>
      </c>
      <c r="F11" s="7">
        <v>11059</v>
      </c>
      <c r="G11" s="7">
        <f>SUM(G12+F11)</f>
        <v>386338</v>
      </c>
      <c r="I11" s="4" t="s">
        <v>44</v>
      </c>
      <c r="J11" s="7">
        <v>7055</v>
      </c>
      <c r="K11" s="7">
        <f>SUM(K12+J11)</f>
        <v>127298</v>
      </c>
      <c r="M11" s="4" t="s">
        <v>34</v>
      </c>
      <c r="N11" s="7">
        <v>1148</v>
      </c>
      <c r="O11" s="7">
        <f>SUM(O12+N11)</f>
        <v>36299</v>
      </c>
      <c r="Q11" s="1">
        <v>1886</v>
      </c>
      <c r="R11" s="7">
        <v>369</v>
      </c>
      <c r="S11" s="7">
        <f t="shared" si="1"/>
        <v>9183</v>
      </c>
      <c r="U11" s="1">
        <v>1854</v>
      </c>
      <c r="V11" s="7">
        <v>79</v>
      </c>
      <c r="W11" s="7">
        <f>SUM(W12+V11)</f>
        <v>285</v>
      </c>
    </row>
    <row r="12" spans="1:23" x14ac:dyDescent="0.2">
      <c r="A12" s="4" t="s">
        <v>107</v>
      </c>
      <c r="B12" s="7">
        <v>15948</v>
      </c>
      <c r="C12" s="7">
        <f t="shared" si="0"/>
        <v>773727</v>
      </c>
      <c r="E12" s="4" t="s">
        <v>51</v>
      </c>
      <c r="F12" s="7">
        <v>10954</v>
      </c>
      <c r="G12" s="7">
        <f t="shared" ref="G12:G17" si="2">SUM(G13+F12)</f>
        <v>375279</v>
      </c>
      <c r="I12" s="4" t="s">
        <v>41</v>
      </c>
      <c r="J12" s="7">
        <v>6158</v>
      </c>
      <c r="K12" s="7">
        <f t="shared" ref="K12:K17" si="3">SUM(K13+J12)</f>
        <v>120243</v>
      </c>
      <c r="M12" s="4" t="s">
        <v>31</v>
      </c>
      <c r="N12" s="7">
        <v>1468</v>
      </c>
      <c r="O12" s="7">
        <f t="shared" ref="O12:O17" si="4">SUM(O13+N12)</f>
        <v>35151</v>
      </c>
      <c r="Q12" s="1">
        <v>1885</v>
      </c>
      <c r="R12" s="7">
        <v>363</v>
      </c>
      <c r="S12" s="7">
        <f t="shared" si="1"/>
        <v>8814</v>
      </c>
      <c r="U12" s="1">
        <v>1853</v>
      </c>
      <c r="V12" s="7">
        <v>48</v>
      </c>
      <c r="W12" s="7">
        <f>SUM(W13+V12)</f>
        <v>206</v>
      </c>
    </row>
    <row r="13" spans="1:23" x14ac:dyDescent="0.2">
      <c r="A13" s="4" t="s">
        <v>106</v>
      </c>
      <c r="B13" s="7">
        <v>15025</v>
      </c>
      <c r="C13" s="7">
        <f t="shared" si="0"/>
        <v>757779</v>
      </c>
      <c r="E13" s="4" t="s">
        <v>48</v>
      </c>
      <c r="F13" s="7">
        <v>10413</v>
      </c>
      <c r="G13" s="7">
        <f t="shared" si="2"/>
        <v>364325</v>
      </c>
      <c r="I13" s="4" t="s">
        <v>38</v>
      </c>
      <c r="J13" s="7">
        <v>5801</v>
      </c>
      <c r="K13" s="7">
        <f t="shared" si="3"/>
        <v>114085</v>
      </c>
      <c r="M13" s="4" t="s">
        <v>97</v>
      </c>
      <c r="N13" s="7">
        <v>1207</v>
      </c>
      <c r="O13" s="7">
        <f t="shared" si="4"/>
        <v>33683</v>
      </c>
      <c r="Q13" s="1">
        <v>1884</v>
      </c>
      <c r="R13" s="7">
        <v>404</v>
      </c>
      <c r="S13" s="7">
        <f t="shared" si="1"/>
        <v>8451</v>
      </c>
      <c r="U13" s="1">
        <v>1852</v>
      </c>
      <c r="V13" s="7">
        <v>42</v>
      </c>
      <c r="W13" s="7">
        <f t="shared" ref="W13:W18" si="5">SUM(W14+V13)</f>
        <v>158</v>
      </c>
    </row>
    <row r="14" spans="1:23" x14ac:dyDescent="0.2">
      <c r="A14" s="4" t="s">
        <v>105</v>
      </c>
      <c r="B14" s="7">
        <v>14937</v>
      </c>
      <c r="C14" s="7">
        <f t="shared" si="0"/>
        <v>742754</v>
      </c>
      <c r="E14" s="4" t="s">
        <v>45</v>
      </c>
      <c r="F14" s="7">
        <v>10705</v>
      </c>
      <c r="G14" s="7">
        <f t="shared" si="2"/>
        <v>353912</v>
      </c>
      <c r="I14" s="4" t="s">
        <v>35</v>
      </c>
      <c r="J14" s="7">
        <v>4559</v>
      </c>
      <c r="K14" s="7">
        <f t="shared" si="3"/>
        <v>108284</v>
      </c>
      <c r="M14" s="4" t="s">
        <v>98</v>
      </c>
      <c r="N14" s="7">
        <v>1031</v>
      </c>
      <c r="O14" s="7">
        <f t="shared" si="4"/>
        <v>32476</v>
      </c>
      <c r="Q14" s="1">
        <v>1883</v>
      </c>
      <c r="R14" s="7">
        <v>450</v>
      </c>
      <c r="S14" s="7">
        <f t="shared" si="1"/>
        <v>8047</v>
      </c>
      <c r="U14" s="1">
        <v>1851</v>
      </c>
      <c r="V14" s="7">
        <v>18</v>
      </c>
      <c r="W14" s="7">
        <f t="shared" si="5"/>
        <v>116</v>
      </c>
    </row>
    <row r="15" spans="1:23" x14ac:dyDescent="0.2">
      <c r="A15" s="4" t="s">
        <v>104</v>
      </c>
      <c r="B15" s="7">
        <v>14690</v>
      </c>
      <c r="C15" s="7">
        <f t="shared" si="0"/>
        <v>727817</v>
      </c>
      <c r="E15" s="4" t="s">
        <v>42</v>
      </c>
      <c r="F15" s="7">
        <v>10643</v>
      </c>
      <c r="G15" s="7">
        <f t="shared" si="2"/>
        <v>343207</v>
      </c>
      <c r="I15" s="4" t="s">
        <v>32</v>
      </c>
      <c r="J15" s="7">
        <v>2761</v>
      </c>
      <c r="K15" s="7">
        <f t="shared" si="3"/>
        <v>103725</v>
      </c>
      <c r="M15" s="4">
        <v>1914</v>
      </c>
      <c r="N15" s="7">
        <v>1246</v>
      </c>
      <c r="O15" s="7">
        <f t="shared" si="4"/>
        <v>31445</v>
      </c>
      <c r="Q15" s="1">
        <v>1882</v>
      </c>
      <c r="R15" s="7">
        <v>436</v>
      </c>
      <c r="S15" s="7">
        <f t="shared" ref="S15:S20" si="6">SUM(S16+R15)</f>
        <v>7597</v>
      </c>
      <c r="U15" s="1">
        <v>1850</v>
      </c>
      <c r="V15" s="7">
        <v>17</v>
      </c>
      <c r="W15" s="7">
        <f t="shared" si="5"/>
        <v>98</v>
      </c>
    </row>
    <row r="16" spans="1:23" x14ac:dyDescent="0.2">
      <c r="A16" s="4" t="s">
        <v>103</v>
      </c>
      <c r="B16" s="7">
        <v>14673</v>
      </c>
      <c r="C16" s="7">
        <f t="shared" si="0"/>
        <v>713127</v>
      </c>
      <c r="E16" s="4" t="s">
        <v>39</v>
      </c>
      <c r="F16" s="7">
        <v>10563</v>
      </c>
      <c r="G16" s="7">
        <f t="shared" si="2"/>
        <v>332564</v>
      </c>
      <c r="I16" s="4" t="s">
        <v>29</v>
      </c>
      <c r="J16" s="7">
        <v>1945</v>
      </c>
      <c r="K16" s="7">
        <f t="shared" si="3"/>
        <v>100964</v>
      </c>
      <c r="M16" s="4">
        <v>1913</v>
      </c>
      <c r="N16" s="7">
        <v>1136</v>
      </c>
      <c r="O16" s="7">
        <f t="shared" si="4"/>
        <v>30199</v>
      </c>
      <c r="Q16" s="1">
        <v>1881</v>
      </c>
      <c r="R16" s="7">
        <v>436</v>
      </c>
      <c r="S16" s="7">
        <f t="shared" si="6"/>
        <v>7161</v>
      </c>
      <c r="U16" s="1">
        <v>1849</v>
      </c>
      <c r="V16" s="7">
        <v>25</v>
      </c>
      <c r="W16" s="7">
        <f t="shared" si="5"/>
        <v>81</v>
      </c>
    </row>
    <row r="17" spans="1:23" x14ac:dyDescent="0.2">
      <c r="A17" s="4" t="s">
        <v>102</v>
      </c>
      <c r="B17" s="7">
        <v>14076</v>
      </c>
      <c r="C17" s="7">
        <f t="shared" ref="C17:C39" si="7">SUM(C18+B17)</f>
        <v>698454</v>
      </c>
      <c r="E17" s="4" t="s">
        <v>36</v>
      </c>
      <c r="F17" s="7">
        <v>10817</v>
      </c>
      <c r="G17" s="7">
        <f t="shared" si="2"/>
        <v>322001</v>
      </c>
      <c r="I17" s="4" t="s">
        <v>27</v>
      </c>
      <c r="J17" s="7">
        <v>2146</v>
      </c>
      <c r="K17" s="7">
        <f t="shared" si="3"/>
        <v>99019</v>
      </c>
      <c r="M17" s="4">
        <v>1912</v>
      </c>
      <c r="N17" s="7">
        <v>1133</v>
      </c>
      <c r="O17" s="7">
        <f t="shared" si="4"/>
        <v>29063</v>
      </c>
      <c r="Q17" s="1">
        <v>1880</v>
      </c>
      <c r="R17" s="7">
        <v>415</v>
      </c>
      <c r="S17" s="7">
        <f t="shared" si="6"/>
        <v>6725</v>
      </c>
      <c r="U17" s="1">
        <v>1848</v>
      </c>
      <c r="V17" s="7">
        <v>16</v>
      </c>
      <c r="W17" s="7">
        <f t="shared" si="5"/>
        <v>56</v>
      </c>
    </row>
    <row r="18" spans="1:23" x14ac:dyDescent="0.2">
      <c r="A18" s="4" t="s">
        <v>99</v>
      </c>
      <c r="B18" s="7">
        <v>13736</v>
      </c>
      <c r="C18" s="7">
        <f t="shared" si="7"/>
        <v>684378</v>
      </c>
      <c r="E18" s="4" t="s">
        <v>33</v>
      </c>
      <c r="F18" s="7">
        <v>10636</v>
      </c>
      <c r="G18" s="7">
        <f t="shared" ref="G18:G39" si="8">SUM(G19+F18)</f>
        <v>311184</v>
      </c>
      <c r="I18" s="4" t="s">
        <v>25</v>
      </c>
      <c r="J18" s="7">
        <v>2652</v>
      </c>
      <c r="K18" s="7">
        <f t="shared" ref="K18:K39" si="9">SUM(K19+J18)</f>
        <v>96873</v>
      </c>
      <c r="M18" s="4">
        <v>1911</v>
      </c>
      <c r="N18" s="7">
        <v>1096</v>
      </c>
      <c r="O18" s="7">
        <f t="shared" ref="O18:O39" si="10">SUM(O19+N18)</f>
        <v>27930</v>
      </c>
      <c r="Q18" s="1">
        <v>1879</v>
      </c>
      <c r="R18" s="7">
        <v>434</v>
      </c>
      <c r="S18" s="7">
        <f t="shared" si="6"/>
        <v>6310</v>
      </c>
      <c r="U18" s="1">
        <v>1847</v>
      </c>
      <c r="V18" s="7">
        <v>12</v>
      </c>
      <c r="W18" s="7">
        <f t="shared" si="5"/>
        <v>40</v>
      </c>
    </row>
    <row r="19" spans="1:23" x14ac:dyDescent="0.2">
      <c r="A19" s="4" t="s">
        <v>100</v>
      </c>
      <c r="B19" s="7">
        <v>13320</v>
      </c>
      <c r="C19" s="7">
        <f t="shared" si="7"/>
        <v>670642</v>
      </c>
      <c r="E19" s="4" t="s">
        <v>30</v>
      </c>
      <c r="F19" s="7">
        <v>10681</v>
      </c>
      <c r="G19" s="7">
        <f t="shared" si="8"/>
        <v>300548</v>
      </c>
      <c r="I19" s="4" t="s">
        <v>23</v>
      </c>
      <c r="J19" s="7">
        <v>3144</v>
      </c>
      <c r="K19" s="7">
        <f t="shared" si="9"/>
        <v>94221</v>
      </c>
      <c r="M19" s="4">
        <v>1910</v>
      </c>
      <c r="N19" s="7">
        <v>1032</v>
      </c>
      <c r="O19" s="7">
        <f t="shared" si="10"/>
        <v>26834</v>
      </c>
      <c r="Q19" s="1">
        <v>1878</v>
      </c>
      <c r="R19" s="7">
        <v>380</v>
      </c>
      <c r="S19" s="7">
        <f t="shared" si="6"/>
        <v>5876</v>
      </c>
      <c r="U19" s="1">
        <v>1846</v>
      </c>
      <c r="V19" s="7">
        <v>17</v>
      </c>
      <c r="W19" s="7">
        <f>SUM(V20+V19)</f>
        <v>28</v>
      </c>
    </row>
    <row r="20" spans="1:23" x14ac:dyDescent="0.2">
      <c r="A20" s="4" t="s">
        <v>101</v>
      </c>
      <c r="B20" s="7">
        <v>13740</v>
      </c>
      <c r="C20" s="7">
        <f t="shared" si="7"/>
        <v>657322</v>
      </c>
      <c r="E20" s="4" t="s">
        <v>28</v>
      </c>
      <c r="F20" s="7">
        <v>10622</v>
      </c>
      <c r="G20" s="7">
        <f t="shared" si="8"/>
        <v>289867</v>
      </c>
      <c r="I20" s="4" t="s">
        <v>21</v>
      </c>
      <c r="J20" s="7">
        <v>3386</v>
      </c>
      <c r="K20" s="7">
        <f t="shared" si="9"/>
        <v>91077</v>
      </c>
      <c r="M20" s="4">
        <v>1909</v>
      </c>
      <c r="N20" s="7">
        <v>993</v>
      </c>
      <c r="O20" s="7">
        <f t="shared" si="10"/>
        <v>25802</v>
      </c>
      <c r="Q20" s="1">
        <v>1877</v>
      </c>
      <c r="R20" s="7">
        <v>365</v>
      </c>
      <c r="S20" s="7">
        <f t="shared" si="6"/>
        <v>5496</v>
      </c>
      <c r="U20" s="1">
        <v>1845</v>
      </c>
      <c r="V20" s="7">
        <v>11</v>
      </c>
      <c r="W20" s="7">
        <f>SUM(V20)</f>
        <v>11</v>
      </c>
    </row>
    <row r="21" spans="1:23" x14ac:dyDescent="0.2">
      <c r="A21" s="10" t="s">
        <v>95</v>
      </c>
      <c r="B21" s="9">
        <v>13645</v>
      </c>
      <c r="C21" s="7">
        <f t="shared" si="7"/>
        <v>643582</v>
      </c>
      <c r="E21" s="4" t="s">
        <v>26</v>
      </c>
      <c r="F21" s="7">
        <v>10284</v>
      </c>
      <c r="G21" s="7">
        <f t="shared" si="8"/>
        <v>279245</v>
      </c>
      <c r="I21" s="4" t="s">
        <v>19</v>
      </c>
      <c r="J21" s="7">
        <v>3372</v>
      </c>
      <c r="K21" s="7">
        <f t="shared" si="9"/>
        <v>87691</v>
      </c>
      <c r="M21" s="1">
        <v>1908</v>
      </c>
      <c r="N21" s="7">
        <v>958</v>
      </c>
      <c r="O21" s="7">
        <f t="shared" si="10"/>
        <v>24809</v>
      </c>
      <c r="Q21" s="1">
        <v>1876</v>
      </c>
      <c r="R21" s="7">
        <v>416</v>
      </c>
      <c r="S21" s="7">
        <f t="shared" ref="S21:S32" si="11">SUM(S22+R21)</f>
        <v>5131</v>
      </c>
    </row>
    <row r="22" spans="1:23" x14ac:dyDescent="0.2">
      <c r="A22" s="8" t="s">
        <v>91</v>
      </c>
      <c r="B22" s="9">
        <v>13427</v>
      </c>
      <c r="C22" s="7">
        <f t="shared" si="7"/>
        <v>629937</v>
      </c>
      <c r="E22" s="4" t="s">
        <v>24</v>
      </c>
      <c r="F22" s="7">
        <v>9968</v>
      </c>
      <c r="G22" s="7">
        <f t="shared" si="8"/>
        <v>268961</v>
      </c>
      <c r="I22" s="4" t="s">
        <v>17</v>
      </c>
      <c r="J22" s="7">
        <v>3178</v>
      </c>
      <c r="K22" s="7">
        <f t="shared" si="9"/>
        <v>84319</v>
      </c>
      <c r="M22" s="1">
        <v>1907</v>
      </c>
      <c r="N22" s="7">
        <v>893</v>
      </c>
      <c r="O22" s="7">
        <f t="shared" si="10"/>
        <v>23851</v>
      </c>
      <c r="Q22" s="1">
        <v>1875</v>
      </c>
      <c r="R22" s="7">
        <v>372</v>
      </c>
      <c r="S22" s="7">
        <f t="shared" si="11"/>
        <v>4715</v>
      </c>
    </row>
    <row r="23" spans="1:23" x14ac:dyDescent="0.2">
      <c r="A23" s="8" t="s">
        <v>90</v>
      </c>
      <c r="B23" s="9">
        <v>12634</v>
      </c>
      <c r="C23" s="7">
        <f t="shared" si="7"/>
        <v>616510</v>
      </c>
      <c r="E23" s="4" t="s">
        <v>22</v>
      </c>
      <c r="F23" s="7">
        <v>9346</v>
      </c>
      <c r="G23" s="7">
        <f t="shared" si="8"/>
        <v>258993</v>
      </c>
      <c r="I23" s="4" t="s">
        <v>15</v>
      </c>
      <c r="J23" s="7">
        <v>2943</v>
      </c>
      <c r="K23" s="7">
        <f t="shared" si="9"/>
        <v>81141</v>
      </c>
      <c r="M23" s="1">
        <v>1906</v>
      </c>
      <c r="N23" s="7">
        <v>883</v>
      </c>
      <c r="O23" s="7">
        <f t="shared" si="10"/>
        <v>22958</v>
      </c>
      <c r="Q23" s="1">
        <v>1874</v>
      </c>
      <c r="R23" s="7">
        <v>317</v>
      </c>
      <c r="S23" s="7">
        <f t="shared" si="11"/>
        <v>4343</v>
      </c>
    </row>
    <row r="24" spans="1:23" x14ac:dyDescent="0.2">
      <c r="A24" s="4" t="s">
        <v>89</v>
      </c>
      <c r="B24" s="7">
        <v>12367</v>
      </c>
      <c r="C24" s="7">
        <f t="shared" si="7"/>
        <v>603876</v>
      </c>
      <c r="E24" s="4" t="s">
        <v>20</v>
      </c>
      <c r="F24" s="7">
        <v>9354</v>
      </c>
      <c r="G24" s="7">
        <f t="shared" si="8"/>
        <v>249647</v>
      </c>
      <c r="I24" s="4" t="s">
        <v>13</v>
      </c>
      <c r="J24" s="7">
        <v>2823</v>
      </c>
      <c r="K24" s="7">
        <f t="shared" si="9"/>
        <v>78198</v>
      </c>
      <c r="M24" s="1">
        <v>1905</v>
      </c>
      <c r="N24" s="7">
        <v>830</v>
      </c>
      <c r="O24" s="7">
        <f t="shared" si="10"/>
        <v>22075</v>
      </c>
      <c r="Q24" s="1">
        <v>1873</v>
      </c>
      <c r="R24" s="7">
        <v>331</v>
      </c>
      <c r="S24" s="7">
        <f t="shared" si="11"/>
        <v>4026</v>
      </c>
    </row>
    <row r="25" spans="1:23" x14ac:dyDescent="0.2">
      <c r="A25" s="4" t="s">
        <v>88</v>
      </c>
      <c r="B25" s="7">
        <v>12092</v>
      </c>
      <c r="C25" s="7">
        <f t="shared" si="7"/>
        <v>591509</v>
      </c>
      <c r="E25" s="4" t="s">
        <v>18</v>
      </c>
      <c r="F25" s="7">
        <v>8881</v>
      </c>
      <c r="G25" s="7">
        <f t="shared" si="8"/>
        <v>240293</v>
      </c>
      <c r="I25" s="4" t="s">
        <v>11</v>
      </c>
      <c r="J25" s="7">
        <v>2472</v>
      </c>
      <c r="K25" s="7">
        <f t="shared" si="9"/>
        <v>75375</v>
      </c>
      <c r="M25" s="1">
        <v>1904</v>
      </c>
      <c r="N25" s="7">
        <v>837</v>
      </c>
      <c r="O25" s="7">
        <f t="shared" si="10"/>
        <v>21245</v>
      </c>
      <c r="Q25" s="1">
        <v>1872</v>
      </c>
      <c r="R25" s="7">
        <v>341</v>
      </c>
      <c r="S25" s="7">
        <f t="shared" si="11"/>
        <v>3695</v>
      </c>
    </row>
    <row r="26" spans="1:23" x14ac:dyDescent="0.2">
      <c r="A26" s="4" t="s">
        <v>87</v>
      </c>
      <c r="B26" s="7">
        <v>11824</v>
      </c>
      <c r="C26" s="7">
        <f t="shared" si="7"/>
        <v>579417</v>
      </c>
      <c r="E26" s="4" t="s">
        <v>16</v>
      </c>
      <c r="F26" s="7">
        <v>8158</v>
      </c>
      <c r="G26" s="7">
        <f t="shared" si="8"/>
        <v>231412</v>
      </c>
      <c r="I26" s="4" t="s">
        <v>9</v>
      </c>
      <c r="J26" s="7">
        <v>2322</v>
      </c>
      <c r="K26" s="7">
        <f t="shared" si="9"/>
        <v>72903</v>
      </c>
      <c r="M26" s="1">
        <v>1903</v>
      </c>
      <c r="N26" s="7">
        <v>858</v>
      </c>
      <c r="O26" s="7">
        <f t="shared" si="10"/>
        <v>20408</v>
      </c>
      <c r="Q26" s="1">
        <v>1871</v>
      </c>
      <c r="R26" s="7">
        <v>304</v>
      </c>
      <c r="S26" s="7">
        <f t="shared" si="11"/>
        <v>3354</v>
      </c>
    </row>
    <row r="27" spans="1:23" x14ac:dyDescent="0.2">
      <c r="A27" s="4" t="s">
        <v>84</v>
      </c>
      <c r="B27" s="7">
        <v>11756</v>
      </c>
      <c r="C27" s="7">
        <f t="shared" si="7"/>
        <v>567593</v>
      </c>
      <c r="E27" s="4" t="s">
        <v>14</v>
      </c>
      <c r="F27" s="7">
        <v>7891</v>
      </c>
      <c r="G27" s="7">
        <f t="shared" si="8"/>
        <v>223254</v>
      </c>
      <c r="I27" s="4" t="s">
        <v>7</v>
      </c>
      <c r="J27" s="7">
        <v>2348</v>
      </c>
      <c r="K27" s="7">
        <f t="shared" si="9"/>
        <v>70581</v>
      </c>
      <c r="M27" s="1">
        <v>1902</v>
      </c>
      <c r="N27" s="7">
        <v>823</v>
      </c>
      <c r="O27" s="7">
        <f t="shared" si="10"/>
        <v>19550</v>
      </c>
      <c r="Q27" s="1">
        <v>1870</v>
      </c>
      <c r="R27" s="7">
        <v>338</v>
      </c>
      <c r="S27" s="7">
        <f t="shared" si="11"/>
        <v>3050</v>
      </c>
    </row>
    <row r="28" spans="1:23" x14ac:dyDescent="0.2">
      <c r="A28" s="4" t="s">
        <v>83</v>
      </c>
      <c r="B28" s="7">
        <v>11848</v>
      </c>
      <c r="C28" s="7">
        <f t="shared" si="7"/>
        <v>555837</v>
      </c>
      <c r="E28" s="4" t="s">
        <v>12</v>
      </c>
      <c r="F28" s="7">
        <v>7196</v>
      </c>
      <c r="G28" s="7">
        <f t="shared" si="8"/>
        <v>215363</v>
      </c>
      <c r="I28" s="4" t="s">
        <v>5</v>
      </c>
      <c r="J28" s="7">
        <v>2597</v>
      </c>
      <c r="K28" s="7">
        <f t="shared" si="9"/>
        <v>68233</v>
      </c>
      <c r="M28" s="1">
        <v>1901</v>
      </c>
      <c r="N28" s="7">
        <v>764</v>
      </c>
      <c r="O28" s="7">
        <f t="shared" si="10"/>
        <v>18727</v>
      </c>
      <c r="Q28" s="1">
        <v>1869</v>
      </c>
      <c r="R28" s="7">
        <v>317</v>
      </c>
      <c r="S28" s="7">
        <f t="shared" si="11"/>
        <v>2712</v>
      </c>
    </row>
    <row r="29" spans="1:23" x14ac:dyDescent="0.2">
      <c r="A29" s="4" t="s">
        <v>82</v>
      </c>
      <c r="B29" s="7">
        <v>12052</v>
      </c>
      <c r="C29" s="7">
        <f t="shared" si="7"/>
        <v>543989</v>
      </c>
      <c r="E29" s="4" t="s">
        <v>10</v>
      </c>
      <c r="F29" s="7">
        <v>7140</v>
      </c>
      <c r="G29" s="7">
        <f t="shared" si="8"/>
        <v>208167</v>
      </c>
      <c r="I29" s="4" t="s">
        <v>3</v>
      </c>
      <c r="J29" s="7">
        <v>2758</v>
      </c>
      <c r="K29" s="7">
        <f t="shared" si="9"/>
        <v>65636</v>
      </c>
      <c r="M29" s="1">
        <v>1900</v>
      </c>
      <c r="N29" s="7">
        <v>766</v>
      </c>
      <c r="O29" s="7">
        <f t="shared" si="10"/>
        <v>17963</v>
      </c>
      <c r="Q29" s="1">
        <v>1868</v>
      </c>
      <c r="R29" s="7">
        <v>306</v>
      </c>
      <c r="S29" s="7">
        <f t="shared" si="11"/>
        <v>2395</v>
      </c>
    </row>
    <row r="30" spans="1:23" x14ac:dyDescent="0.2">
      <c r="A30" s="4" t="s">
        <v>81</v>
      </c>
      <c r="B30" s="7">
        <v>11343</v>
      </c>
      <c r="C30" s="7">
        <f t="shared" si="7"/>
        <v>531937</v>
      </c>
      <c r="E30" s="4" t="s">
        <v>8</v>
      </c>
      <c r="F30" s="7">
        <v>6588</v>
      </c>
      <c r="G30" s="7">
        <f t="shared" si="8"/>
        <v>201027</v>
      </c>
      <c r="I30" s="4" t="s">
        <v>71</v>
      </c>
      <c r="J30" s="7">
        <v>2673</v>
      </c>
      <c r="K30" s="7">
        <f t="shared" si="9"/>
        <v>62878</v>
      </c>
      <c r="M30" s="1">
        <v>1899</v>
      </c>
      <c r="N30" s="7">
        <v>719</v>
      </c>
      <c r="O30" s="7">
        <f t="shared" si="10"/>
        <v>17197</v>
      </c>
      <c r="Q30" s="1">
        <v>1867</v>
      </c>
      <c r="R30" s="7">
        <v>285</v>
      </c>
      <c r="S30" s="7">
        <f t="shared" si="11"/>
        <v>2089</v>
      </c>
    </row>
    <row r="31" spans="1:23" x14ac:dyDescent="0.2">
      <c r="A31" s="4" t="s">
        <v>80</v>
      </c>
      <c r="B31" s="7">
        <v>11842</v>
      </c>
      <c r="C31" s="7">
        <f t="shared" si="7"/>
        <v>520594</v>
      </c>
      <c r="E31" s="4" t="s">
        <v>6</v>
      </c>
      <c r="F31" s="7">
        <v>6342</v>
      </c>
      <c r="G31" s="7">
        <f t="shared" si="8"/>
        <v>194439</v>
      </c>
      <c r="I31" s="4" t="s">
        <v>69</v>
      </c>
      <c r="J31" s="7">
        <v>2633</v>
      </c>
      <c r="K31" s="7">
        <f t="shared" si="9"/>
        <v>60205</v>
      </c>
      <c r="M31" s="1">
        <v>1898</v>
      </c>
      <c r="N31" s="7">
        <v>703</v>
      </c>
      <c r="O31" s="7">
        <f t="shared" si="10"/>
        <v>16478</v>
      </c>
      <c r="Q31" s="1">
        <v>1866</v>
      </c>
      <c r="R31" s="7">
        <v>251</v>
      </c>
      <c r="S31" s="7">
        <f t="shared" si="11"/>
        <v>1804</v>
      </c>
    </row>
    <row r="32" spans="1:23" x14ac:dyDescent="0.2">
      <c r="A32" s="4" t="s">
        <v>79</v>
      </c>
      <c r="B32" s="7">
        <v>11786</v>
      </c>
      <c r="C32" s="7">
        <f t="shared" si="7"/>
        <v>508752</v>
      </c>
      <c r="E32" s="4" t="s">
        <v>4</v>
      </c>
      <c r="F32" s="7">
        <v>6286</v>
      </c>
      <c r="G32" s="7">
        <f t="shared" si="8"/>
        <v>188097</v>
      </c>
      <c r="I32" s="4" t="s">
        <v>67</v>
      </c>
      <c r="J32" s="7">
        <v>2469</v>
      </c>
      <c r="K32" s="7">
        <f t="shared" si="9"/>
        <v>57572</v>
      </c>
      <c r="M32" s="1">
        <v>1897</v>
      </c>
      <c r="N32" s="7">
        <v>498</v>
      </c>
      <c r="O32" s="7">
        <f t="shared" si="10"/>
        <v>15775</v>
      </c>
      <c r="Q32" s="1">
        <v>1865</v>
      </c>
      <c r="R32" s="7">
        <v>217</v>
      </c>
      <c r="S32" s="7">
        <f t="shared" si="11"/>
        <v>1553</v>
      </c>
    </row>
    <row r="33" spans="1:23" x14ac:dyDescent="0.2">
      <c r="A33" s="4" t="s">
        <v>78</v>
      </c>
      <c r="B33" s="7">
        <v>11716</v>
      </c>
      <c r="C33" s="7">
        <f t="shared" si="7"/>
        <v>496966</v>
      </c>
      <c r="E33" s="4" t="s">
        <v>72</v>
      </c>
      <c r="F33" s="7">
        <v>6239</v>
      </c>
      <c r="G33" s="7">
        <f t="shared" si="8"/>
        <v>181811</v>
      </c>
      <c r="I33" s="4" t="s">
        <v>64</v>
      </c>
      <c r="J33" s="7">
        <v>2447</v>
      </c>
      <c r="K33" s="7">
        <f t="shared" si="9"/>
        <v>55103</v>
      </c>
      <c r="M33" s="1">
        <v>1896</v>
      </c>
      <c r="N33" s="7">
        <v>765</v>
      </c>
      <c r="O33" s="7">
        <f t="shared" si="10"/>
        <v>15277</v>
      </c>
      <c r="Q33" s="1">
        <v>1864</v>
      </c>
      <c r="R33" s="7">
        <v>165</v>
      </c>
      <c r="S33" s="7">
        <f t="shared" ref="S33:S39" si="12">SUM(S34+R33)</f>
        <v>1336</v>
      </c>
    </row>
    <row r="34" spans="1:23" x14ac:dyDescent="0.2">
      <c r="A34" s="4" t="s">
        <v>77</v>
      </c>
      <c r="B34" s="7">
        <v>11789</v>
      </c>
      <c r="C34" s="7">
        <f t="shared" si="7"/>
        <v>485250</v>
      </c>
      <c r="E34" s="4" t="s">
        <v>70</v>
      </c>
      <c r="F34" s="7">
        <v>6242</v>
      </c>
      <c r="G34" s="7">
        <f t="shared" si="8"/>
        <v>175572</v>
      </c>
      <c r="I34" s="4" t="s">
        <v>61</v>
      </c>
      <c r="J34" s="7">
        <v>2279</v>
      </c>
      <c r="K34" s="7">
        <f t="shared" si="9"/>
        <v>52656</v>
      </c>
      <c r="M34" s="1">
        <v>1895</v>
      </c>
      <c r="N34" s="7">
        <v>714</v>
      </c>
      <c r="O34" s="7">
        <f t="shared" si="10"/>
        <v>14512</v>
      </c>
      <c r="Q34" s="1">
        <v>1863</v>
      </c>
      <c r="R34" s="7">
        <v>129</v>
      </c>
      <c r="S34" s="7">
        <f t="shared" si="12"/>
        <v>1171</v>
      </c>
    </row>
    <row r="35" spans="1:23" x14ac:dyDescent="0.2">
      <c r="A35" s="4" t="s">
        <v>76</v>
      </c>
      <c r="B35" s="7">
        <v>11545</v>
      </c>
      <c r="C35" s="7">
        <f t="shared" si="7"/>
        <v>473461</v>
      </c>
      <c r="E35" s="4" t="s">
        <v>68</v>
      </c>
      <c r="F35" s="7">
        <v>5813</v>
      </c>
      <c r="G35" s="7">
        <f t="shared" si="8"/>
        <v>169330</v>
      </c>
      <c r="I35" s="4" t="s">
        <v>58</v>
      </c>
      <c r="J35" s="7">
        <v>2143</v>
      </c>
      <c r="K35" s="7">
        <f t="shared" si="9"/>
        <v>50377</v>
      </c>
      <c r="M35" s="1">
        <v>1894</v>
      </c>
      <c r="N35" s="7">
        <v>703</v>
      </c>
      <c r="O35" s="7">
        <f t="shared" si="10"/>
        <v>13798</v>
      </c>
      <c r="Q35" s="1">
        <v>1862</v>
      </c>
      <c r="R35" s="7">
        <v>153</v>
      </c>
      <c r="S35" s="7">
        <f t="shared" si="12"/>
        <v>1042</v>
      </c>
    </row>
    <row r="36" spans="1:23" x14ac:dyDescent="0.2">
      <c r="A36" s="4" t="s">
        <v>75</v>
      </c>
      <c r="B36" s="7">
        <v>11081</v>
      </c>
      <c r="C36" s="7">
        <f t="shared" si="7"/>
        <v>461916</v>
      </c>
      <c r="E36" s="4" t="s">
        <v>65</v>
      </c>
      <c r="F36" s="7">
        <v>5516</v>
      </c>
      <c r="G36" s="7">
        <f t="shared" si="8"/>
        <v>163517</v>
      </c>
      <c r="I36" s="4" t="s">
        <v>55</v>
      </c>
      <c r="J36" s="7">
        <v>2114</v>
      </c>
      <c r="K36" s="7">
        <f t="shared" si="9"/>
        <v>48234</v>
      </c>
      <c r="M36" s="1">
        <v>1893</v>
      </c>
      <c r="N36" s="7">
        <v>743</v>
      </c>
      <c r="O36" s="7">
        <f t="shared" si="10"/>
        <v>13095</v>
      </c>
      <c r="Q36" s="1">
        <v>1861</v>
      </c>
      <c r="R36" s="7">
        <v>166</v>
      </c>
      <c r="S36" s="7">
        <f t="shared" si="12"/>
        <v>889</v>
      </c>
    </row>
    <row r="37" spans="1:23" x14ac:dyDescent="0.2">
      <c r="A37" s="4" t="s">
        <v>74</v>
      </c>
      <c r="B37" s="7">
        <v>10743</v>
      </c>
      <c r="C37" s="7">
        <f t="shared" si="7"/>
        <v>450835</v>
      </c>
      <c r="E37" s="4" t="s">
        <v>62</v>
      </c>
      <c r="F37" s="7">
        <v>5030</v>
      </c>
      <c r="G37" s="7">
        <f t="shared" si="8"/>
        <v>158001</v>
      </c>
      <c r="I37" s="4" t="s">
        <v>52</v>
      </c>
      <c r="J37" s="7">
        <v>2220</v>
      </c>
      <c r="K37" s="7">
        <f t="shared" si="9"/>
        <v>46120</v>
      </c>
      <c r="M37" s="1">
        <v>1892</v>
      </c>
      <c r="N37" s="7">
        <v>702</v>
      </c>
      <c r="O37" s="7">
        <f t="shared" si="10"/>
        <v>12352</v>
      </c>
      <c r="Q37" s="1">
        <v>1860</v>
      </c>
      <c r="R37" s="7">
        <v>109</v>
      </c>
      <c r="S37" s="7">
        <f t="shared" si="12"/>
        <v>723</v>
      </c>
    </row>
    <row r="38" spans="1:23" x14ac:dyDescent="0.2">
      <c r="A38" s="4" t="s">
        <v>73</v>
      </c>
      <c r="B38" s="7">
        <v>10507</v>
      </c>
      <c r="C38" s="7">
        <f t="shared" si="7"/>
        <v>440092</v>
      </c>
      <c r="E38" s="4" t="s">
        <v>59</v>
      </c>
      <c r="F38" s="7">
        <v>4535</v>
      </c>
      <c r="G38" s="7">
        <f t="shared" si="8"/>
        <v>152971</v>
      </c>
      <c r="I38" s="4" t="s">
        <v>49</v>
      </c>
      <c r="J38" s="7">
        <v>2093</v>
      </c>
      <c r="K38" s="7">
        <f t="shared" si="9"/>
        <v>43900</v>
      </c>
      <c r="M38" s="1">
        <v>1891</v>
      </c>
      <c r="N38" s="7">
        <v>635</v>
      </c>
      <c r="O38" s="7">
        <f t="shared" si="10"/>
        <v>11650</v>
      </c>
      <c r="Q38" s="1">
        <v>1859</v>
      </c>
      <c r="R38" s="7">
        <v>78</v>
      </c>
      <c r="S38" s="7">
        <f t="shared" si="12"/>
        <v>614</v>
      </c>
    </row>
    <row r="39" spans="1:23" x14ac:dyDescent="0.2">
      <c r="A39" s="4" t="s">
        <v>66</v>
      </c>
      <c r="B39" s="7">
        <v>10761</v>
      </c>
      <c r="C39" s="7">
        <f t="shared" si="7"/>
        <v>429585</v>
      </c>
      <c r="E39" s="4" t="s">
        <v>56</v>
      </c>
      <c r="F39" s="7">
        <v>4589</v>
      </c>
      <c r="G39" s="7">
        <f t="shared" si="8"/>
        <v>148436</v>
      </c>
      <c r="I39" s="4" t="s">
        <v>46</v>
      </c>
      <c r="J39" s="7">
        <v>1823</v>
      </c>
      <c r="K39" s="7">
        <f t="shared" si="9"/>
        <v>41807</v>
      </c>
      <c r="M39" s="1">
        <v>1890</v>
      </c>
      <c r="N39" s="7">
        <v>556</v>
      </c>
      <c r="O39" s="7">
        <f t="shared" si="10"/>
        <v>11015</v>
      </c>
      <c r="Q39" s="1">
        <v>1858</v>
      </c>
      <c r="R39" s="7">
        <v>87</v>
      </c>
      <c r="S39" s="7">
        <f t="shared" si="12"/>
        <v>536</v>
      </c>
    </row>
    <row r="40" spans="1:23" x14ac:dyDescent="0.2">
      <c r="A40" s="4" t="s">
        <v>63</v>
      </c>
      <c r="B40" s="7">
        <v>10545</v>
      </c>
      <c r="C40" s="7">
        <f>SUM(G9+B40)</f>
        <v>418824</v>
      </c>
      <c r="E40" s="4" t="s">
        <v>53</v>
      </c>
      <c r="F40" s="7">
        <v>4825</v>
      </c>
      <c r="G40" s="7">
        <f>SUM(K9+F40)</f>
        <v>143847</v>
      </c>
      <c r="I40" s="4" t="s">
        <v>43</v>
      </c>
      <c r="J40" s="7">
        <v>1526</v>
      </c>
      <c r="K40" s="7">
        <f>SUM(O9+J40)</f>
        <v>39984</v>
      </c>
      <c r="M40" s="1">
        <v>1889</v>
      </c>
      <c r="N40" s="7">
        <v>441</v>
      </c>
      <c r="O40" s="7">
        <f>SUM(S9+N40)</f>
        <v>10459</v>
      </c>
      <c r="Q40" s="1">
        <v>1857</v>
      </c>
      <c r="R40" s="7">
        <v>70</v>
      </c>
      <c r="S40" s="7">
        <f>SUM(W9+R40)</f>
        <v>449</v>
      </c>
    </row>
    <row r="42" spans="1:23" x14ac:dyDescent="0.2">
      <c r="A42" s="15"/>
      <c r="B42" s="5"/>
      <c r="C42" s="5"/>
      <c r="D42" s="12"/>
      <c r="E42" s="15"/>
      <c r="F42" s="5"/>
      <c r="G42" s="5"/>
      <c r="H42" s="12"/>
      <c r="I42" s="15"/>
      <c r="J42" s="5"/>
      <c r="K42" s="5"/>
      <c r="L42" s="12"/>
      <c r="M42" s="15"/>
      <c r="N42" s="5"/>
      <c r="O42" s="5"/>
      <c r="P42" s="12"/>
      <c r="Q42" s="5"/>
      <c r="R42" s="5"/>
      <c r="S42" s="5"/>
      <c r="T42" s="12"/>
      <c r="U42" s="5"/>
      <c r="V42" s="5"/>
      <c r="W42" s="5"/>
    </row>
    <row r="44" spans="1:23" x14ac:dyDescent="0.2">
      <c r="A44" s="3" t="s">
        <v>93</v>
      </c>
      <c r="D44" s="1"/>
      <c r="E44" s="16"/>
      <c r="H44" s="1"/>
      <c r="I44" s="16"/>
      <c r="L44" s="1"/>
      <c r="M44" s="16"/>
      <c r="N44" s="3"/>
      <c r="P44" s="1"/>
      <c r="Q44"/>
      <c r="T44" s="1"/>
      <c r="U44" s="1" t="s">
        <v>85</v>
      </c>
    </row>
    <row r="45" spans="1:23" x14ac:dyDescent="0.2">
      <c r="A45" s="3" t="s">
        <v>94</v>
      </c>
      <c r="D45" s="1"/>
      <c r="E45" s="16"/>
      <c r="H45" s="1"/>
      <c r="I45" s="16"/>
      <c r="L45" s="1"/>
      <c r="M45" s="16"/>
      <c r="N45" s="3"/>
      <c r="P45" s="1"/>
      <c r="Q45"/>
      <c r="T45" s="1"/>
      <c r="U45" s="1" t="s">
        <v>86</v>
      </c>
    </row>
    <row r="46" spans="1:23" x14ac:dyDescent="0.2">
      <c r="A46" s="3"/>
      <c r="F46" s="11"/>
    </row>
  </sheetData>
  <mergeCells count="3">
    <mergeCell ref="A1:W1"/>
    <mergeCell ref="A2:W2"/>
    <mergeCell ref="A3:W3"/>
  </mergeCells>
  <phoneticPr fontId="0" type="noConversion"/>
  <pageMargins left="0.21" right="0.2" top="0.66" bottom="1.22" header="0.5" footer="1"/>
  <pageSetup scale="74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Office of the Registrar - 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2012-08-10T11:37:56Z</cp:lastPrinted>
  <dcterms:created xsi:type="dcterms:W3CDTF">1998-08-05T14:19:29Z</dcterms:created>
  <dcterms:modified xsi:type="dcterms:W3CDTF">2016-08-24T12:17:59Z</dcterms:modified>
</cp:coreProperties>
</file>